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6B124D31-868E-41CC-A7B3-AE394B640096}" xr6:coauthVersionLast="47" xr6:coauthVersionMax="47" xr10:uidLastSave="{00000000-0000-0000-0000-000000000000}"/>
  <bookViews>
    <workbookView xWindow="2772" yWindow="84" windowWidth="20148" windowHeight="12192" xr2:uid="{D1503C50-3715-4BEE-BE0A-762554D00BCB}"/>
  </bookViews>
  <sheets>
    <sheet name="BSC経営方針" sheetId="1" r:id="rId1"/>
    <sheet name="BSC重要指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9" i="1" l="1"/>
  <c r="C279" i="1"/>
  <c r="C280" i="1" s="1"/>
  <c r="K281" i="1" s="1"/>
  <c r="D132" i="2" l="1"/>
  <c r="L133" i="2" s="1"/>
  <c r="E132" i="2"/>
  <c r="L134" i="2" s="1"/>
  <c r="C132" i="2"/>
  <c r="L132" i="2" s="1"/>
  <c r="D133" i="2"/>
  <c r="D135" i="2" s="1"/>
  <c r="M133" i="2" s="1"/>
  <c r="E133" i="2"/>
  <c r="E146" i="2" s="1"/>
  <c r="E148" i="2" s="1"/>
  <c r="M147" i="2" s="1"/>
  <c r="C133" i="2"/>
  <c r="C135" i="2" s="1"/>
  <c r="M132" i="2" s="1"/>
  <c r="L123" i="2"/>
  <c r="L122" i="2"/>
  <c r="L121" i="2"/>
  <c r="M121" i="2"/>
  <c r="E123" i="2"/>
  <c r="M123" i="2" s="1"/>
  <c r="D123" i="2"/>
  <c r="M122" i="2" s="1"/>
  <c r="D92" i="2"/>
  <c r="E93" i="2" s="1"/>
  <c r="D86" i="2"/>
  <c r="E88" i="2" s="1"/>
  <c r="D47" i="2"/>
  <c r="E49" i="2" s="1"/>
  <c r="D43" i="2"/>
  <c r="E45" i="2" s="1"/>
  <c r="D30" i="2"/>
  <c r="D25" i="2"/>
  <c r="D22" i="2"/>
  <c r="E24" i="2" s="1"/>
  <c r="C145" i="2" l="1"/>
  <c r="E135" i="2"/>
  <c r="M134" i="2" s="1"/>
  <c r="E145" i="2"/>
  <c r="D145" i="2"/>
  <c r="E161" i="2"/>
  <c r="C146" i="2"/>
  <c r="D146" i="2"/>
  <c r="E94" i="2"/>
  <c r="E87" i="2"/>
  <c r="E89" i="2"/>
  <c r="E48" i="2"/>
  <c r="E50" i="2"/>
  <c r="E44" i="2"/>
  <c r="E46" i="2"/>
  <c r="E26" i="2"/>
  <c r="E25" i="2"/>
  <c r="E23" i="2"/>
  <c r="D28" i="2"/>
  <c r="E28" i="2" s="1"/>
  <c r="E34" i="2"/>
  <c r="D29" i="2"/>
  <c r="E29" i="2" s="1"/>
  <c r="E32" i="2"/>
  <c r="E30" i="2"/>
  <c r="E31" i="2"/>
  <c r="E27" i="2"/>
  <c r="E164" i="2" l="1"/>
  <c r="E165" i="2" s="1"/>
  <c r="M162" i="2" s="1"/>
  <c r="E175" i="2"/>
  <c r="E177" i="2" s="1"/>
  <c r="D148" i="2"/>
  <c r="M146" i="2" s="1"/>
  <c r="D161" i="2"/>
  <c r="L146" i="2"/>
  <c r="D160" i="2"/>
  <c r="L147" i="2"/>
  <c r="E160" i="2"/>
  <c r="C148" i="2"/>
  <c r="M145" i="2" s="1"/>
  <c r="C161" i="2"/>
  <c r="L145" i="2"/>
  <c r="C160" i="2"/>
  <c r="D95" i="2"/>
  <c r="D33" i="2"/>
  <c r="E33" i="2" s="1"/>
  <c r="E179" i="2" l="1"/>
  <c r="E182" i="2"/>
  <c r="L161" i="2"/>
  <c r="D174" i="2"/>
  <c r="L181" i="2" s="1"/>
  <c r="L185" i="2" s="1"/>
  <c r="L160" i="2"/>
  <c r="C174" i="2"/>
  <c r="L180" i="2" s="1"/>
  <c r="L184" i="2" s="1"/>
  <c r="D164" i="2"/>
  <c r="D165" i="2" s="1"/>
  <c r="M161" i="2" s="1"/>
  <c r="D175" i="2"/>
  <c r="D177" i="2" s="1"/>
  <c r="L162" i="2"/>
  <c r="E174" i="2"/>
  <c r="L182" i="2" s="1"/>
  <c r="L186" i="2" s="1"/>
  <c r="C164" i="2"/>
  <c r="C165" i="2" s="1"/>
  <c r="M160" i="2" s="1"/>
  <c r="C175" i="2"/>
  <c r="C177" i="2" s="1"/>
  <c r="E187" i="2" l="1"/>
  <c r="M186" i="2" s="1"/>
  <c r="E184" i="2"/>
  <c r="E185" i="2" s="1"/>
  <c r="M182" i="2" s="1"/>
  <c r="D179" i="2"/>
  <c r="D182" i="2"/>
  <c r="C179" i="2"/>
  <c r="C182" i="2"/>
  <c r="D187" i="2" l="1"/>
  <c r="M185" i="2" s="1"/>
  <c r="D184" i="2"/>
  <c r="D185" i="2" s="1"/>
  <c r="M181" i="2" s="1"/>
  <c r="C187" i="2"/>
  <c r="M184" i="2" s="1"/>
  <c r="C184" i="2"/>
  <c r="C185" i="2" s="1"/>
  <c r="M180" i="2" s="1"/>
</calcChain>
</file>

<file path=xl/sharedStrings.xml><?xml version="1.0" encoding="utf-8"?>
<sst xmlns="http://schemas.openxmlformats.org/spreadsheetml/2006/main" count="657" uniqueCount="529">
  <si>
    <t>作成／（株）一光社プロ　長山伸作</t>
    <rPh sb="0" eb="2">
      <t>サクセイ</t>
    </rPh>
    <rPh sb="12" eb="14">
      <t>ナガヤマ</t>
    </rPh>
    <rPh sb="14" eb="16">
      <t>シンサク</t>
    </rPh>
    <phoneticPr fontId="2"/>
  </si>
  <si>
    <t>BSC-4視点</t>
    <rPh sb="5" eb="7">
      <t>シテン</t>
    </rPh>
    <phoneticPr fontId="2"/>
  </si>
  <si>
    <t>財務</t>
    <rPh sb="0" eb="2">
      <t>ザイム</t>
    </rPh>
    <phoneticPr fontId="2"/>
  </si>
  <si>
    <t>顧客</t>
    <rPh sb="0" eb="2">
      <t>コキャク</t>
    </rPh>
    <phoneticPr fontId="2"/>
  </si>
  <si>
    <t>業務プロセス</t>
    <rPh sb="0" eb="2">
      <t>ギョウム</t>
    </rPh>
    <phoneticPr fontId="2"/>
  </si>
  <si>
    <t>人材と変革</t>
    <rPh sb="0" eb="2">
      <t>ジンザイ</t>
    </rPh>
    <rPh sb="3" eb="5">
      <t>ヘンカク</t>
    </rPh>
    <phoneticPr fontId="2"/>
  </si>
  <si>
    <t>戦略視点</t>
    <rPh sb="0" eb="2">
      <t>センリャク</t>
    </rPh>
    <rPh sb="2" eb="4">
      <t>シテン</t>
    </rPh>
    <phoneticPr fontId="2"/>
  </si>
  <si>
    <t>目的</t>
    <rPh sb="0" eb="2">
      <t>モクテキ</t>
    </rPh>
    <phoneticPr fontId="2"/>
  </si>
  <si>
    <t>目標</t>
    <rPh sb="0" eb="2">
      <t>モクヒョウ</t>
    </rPh>
    <phoneticPr fontId="2"/>
  </si>
  <si>
    <t>手段・作戦</t>
    <rPh sb="0" eb="2">
      <t>シュダン</t>
    </rPh>
    <rPh sb="3" eb="5">
      <t>サクセン</t>
    </rPh>
    <phoneticPr fontId="2"/>
  </si>
  <si>
    <t>知恵・能力</t>
    <rPh sb="0" eb="2">
      <t>チエ</t>
    </rPh>
    <rPh sb="3" eb="5">
      <t>ノウリョク</t>
    </rPh>
    <phoneticPr fontId="2"/>
  </si>
  <si>
    <t>KI</t>
    <phoneticPr fontId="2"/>
  </si>
  <si>
    <t>KGI-2</t>
    <phoneticPr fontId="2"/>
  </si>
  <si>
    <t>KGI-1</t>
    <phoneticPr fontId="2"/>
  </si>
  <si>
    <t>KPI-2</t>
    <phoneticPr fontId="2"/>
  </si>
  <si>
    <t>KPI-1</t>
    <phoneticPr fontId="2"/>
  </si>
  <si>
    <t>考察点</t>
    <rPh sb="0" eb="2">
      <t>コウサツ</t>
    </rPh>
    <rPh sb="2" eb="3">
      <t>テン</t>
    </rPh>
    <phoneticPr fontId="2"/>
  </si>
  <si>
    <t>顧客満足度を高める機能、品質、価格、納期など業務生産性向上</t>
    <rPh sb="0" eb="2">
      <t>コキャク</t>
    </rPh>
    <rPh sb="2" eb="5">
      <t>マンゾクド</t>
    </rPh>
    <rPh sb="6" eb="7">
      <t>タカ</t>
    </rPh>
    <rPh sb="9" eb="11">
      <t>キノウ</t>
    </rPh>
    <rPh sb="12" eb="14">
      <t>ヒンシツ</t>
    </rPh>
    <rPh sb="15" eb="17">
      <t>カカク</t>
    </rPh>
    <rPh sb="18" eb="20">
      <t>ノウキ</t>
    </rPh>
    <rPh sb="22" eb="24">
      <t>ギョウム</t>
    </rPh>
    <rPh sb="24" eb="27">
      <t>セイサンセイ</t>
    </rPh>
    <rPh sb="27" eb="29">
      <t>コウジョウ</t>
    </rPh>
    <phoneticPr fontId="2"/>
  </si>
  <si>
    <t>作戦行動の成果。総顧客数、新規顧客獲得率、受注数、回転率</t>
    <rPh sb="0" eb="2">
      <t>サクセン</t>
    </rPh>
    <rPh sb="2" eb="4">
      <t>コウドウ</t>
    </rPh>
    <rPh sb="5" eb="7">
      <t>セイカ</t>
    </rPh>
    <rPh sb="8" eb="9">
      <t>ソウ</t>
    </rPh>
    <rPh sb="9" eb="12">
      <t>コキャクスウ</t>
    </rPh>
    <rPh sb="13" eb="15">
      <t>シンキ</t>
    </rPh>
    <rPh sb="15" eb="17">
      <t>コキャク</t>
    </rPh>
    <rPh sb="17" eb="19">
      <t>カクトク</t>
    </rPh>
    <rPh sb="19" eb="20">
      <t>リツ</t>
    </rPh>
    <rPh sb="21" eb="23">
      <t>ジュチュウ</t>
    </rPh>
    <rPh sb="23" eb="24">
      <t>スウ</t>
    </rPh>
    <rPh sb="25" eb="27">
      <t>カイテン</t>
    </rPh>
    <rPh sb="27" eb="28">
      <t>リツ</t>
    </rPh>
    <phoneticPr fontId="2"/>
  </si>
  <si>
    <t>経営活動の成績表KGI。売上高、営業利益率、自己資本比率</t>
    <rPh sb="0" eb="2">
      <t>ケイエイ</t>
    </rPh>
    <rPh sb="2" eb="4">
      <t>カツドウ</t>
    </rPh>
    <rPh sb="5" eb="7">
      <t>セイセキ</t>
    </rPh>
    <rPh sb="7" eb="8">
      <t>ヒョウ</t>
    </rPh>
    <rPh sb="12" eb="14">
      <t>ウリアゲ</t>
    </rPh>
    <rPh sb="14" eb="15">
      <t>ダカ</t>
    </rPh>
    <rPh sb="16" eb="18">
      <t>エイギョウ</t>
    </rPh>
    <rPh sb="18" eb="20">
      <t>リエキ</t>
    </rPh>
    <rPh sb="20" eb="21">
      <t>リツ</t>
    </rPh>
    <rPh sb="22" eb="24">
      <t>ジコ</t>
    </rPh>
    <rPh sb="24" eb="26">
      <t>シホン</t>
    </rPh>
    <rPh sb="26" eb="28">
      <t>ヒリツ</t>
    </rPh>
    <phoneticPr fontId="2"/>
  </si>
  <si>
    <t>人材力(知識・技能・態度)と組織力(人間関係・問題解決・変革)</t>
    <rPh sb="0" eb="2">
      <t>ジンザイ</t>
    </rPh>
    <rPh sb="2" eb="3">
      <t>リョク</t>
    </rPh>
    <rPh sb="4" eb="6">
      <t>チシキ</t>
    </rPh>
    <rPh sb="7" eb="9">
      <t>ギノウ</t>
    </rPh>
    <rPh sb="10" eb="12">
      <t>タイド</t>
    </rPh>
    <rPh sb="14" eb="17">
      <t>ソシキリョク</t>
    </rPh>
    <rPh sb="18" eb="20">
      <t>ニンゲン</t>
    </rPh>
    <rPh sb="20" eb="22">
      <t>カンケイ</t>
    </rPh>
    <rPh sb="23" eb="25">
      <t>モンダイ</t>
    </rPh>
    <rPh sb="25" eb="27">
      <t>カイケツ</t>
    </rPh>
    <rPh sb="28" eb="30">
      <t>ヘンカク</t>
    </rPh>
    <phoneticPr fontId="2"/>
  </si>
  <si>
    <t>財務の視点</t>
    <rPh sb="0" eb="2">
      <t>ザイム</t>
    </rPh>
    <rPh sb="3" eb="5">
      <t>シテン</t>
    </rPh>
    <phoneticPr fontId="2"/>
  </si>
  <si>
    <t>（売上－コスト＝利益）の単純結果から分析する論理思考</t>
    <rPh sb="1" eb="3">
      <t>ウリアゲ</t>
    </rPh>
    <rPh sb="8" eb="10">
      <t>リエキ</t>
    </rPh>
    <rPh sb="12" eb="14">
      <t>タンジュン</t>
    </rPh>
    <rPh sb="14" eb="16">
      <t>ケッカ</t>
    </rPh>
    <rPh sb="18" eb="20">
      <t>ブンセキ</t>
    </rPh>
    <rPh sb="22" eb="24">
      <t>ロンリ</t>
    </rPh>
    <rPh sb="24" eb="26">
      <t>シコウ</t>
    </rPh>
    <phoneticPr fontId="2"/>
  </si>
  <si>
    <t>1.見栄のランキング売上高に惑わされない。重要視する指標は売上高成長性。昨対105%～110%目標</t>
    <rPh sb="2" eb="4">
      <t>ミエ</t>
    </rPh>
    <rPh sb="10" eb="12">
      <t>ウリアゲ</t>
    </rPh>
    <rPh sb="12" eb="13">
      <t>ダカ</t>
    </rPh>
    <rPh sb="14" eb="15">
      <t>マド</t>
    </rPh>
    <rPh sb="21" eb="24">
      <t>ジュウヨウシ</t>
    </rPh>
    <rPh sb="26" eb="28">
      <t>シヒョウ</t>
    </rPh>
    <rPh sb="29" eb="31">
      <t>ウリアゲ</t>
    </rPh>
    <rPh sb="31" eb="32">
      <t>ダカ</t>
    </rPh>
    <rPh sb="32" eb="35">
      <t>セイチョウセイ</t>
    </rPh>
    <rPh sb="36" eb="38">
      <t>サクタイ</t>
    </rPh>
    <rPh sb="47" eb="49">
      <t>モクヒョウ</t>
    </rPh>
    <phoneticPr fontId="2"/>
  </si>
  <si>
    <t>　営業利益率10%以上を確保できるビジネスモデルの創出が、持続可能な未来の源泉である</t>
    <rPh sb="1" eb="3">
      <t>エイギョウ</t>
    </rPh>
    <rPh sb="3" eb="5">
      <t>リエキ</t>
    </rPh>
    <rPh sb="5" eb="6">
      <t>リツ</t>
    </rPh>
    <rPh sb="9" eb="11">
      <t>イジョウ</t>
    </rPh>
    <rPh sb="12" eb="14">
      <t>カクホ</t>
    </rPh>
    <rPh sb="25" eb="27">
      <t>ソウシュツ</t>
    </rPh>
    <rPh sb="29" eb="31">
      <t>ジゾク</t>
    </rPh>
    <rPh sb="31" eb="33">
      <t>カノウ</t>
    </rPh>
    <rPh sb="34" eb="36">
      <t>ミライ</t>
    </rPh>
    <rPh sb="37" eb="39">
      <t>ゲンセン</t>
    </rPh>
    <phoneticPr fontId="2"/>
  </si>
  <si>
    <t>4.財務の健全安全性指標は自己資本比率。利益剰余金を蓄積して30%～50%を確保する</t>
    <rPh sb="2" eb="4">
      <t>ザイム</t>
    </rPh>
    <rPh sb="5" eb="7">
      <t>ケンゼン</t>
    </rPh>
    <rPh sb="7" eb="10">
      <t>アンゼンセイ</t>
    </rPh>
    <rPh sb="10" eb="12">
      <t>シヒョウ</t>
    </rPh>
    <rPh sb="13" eb="15">
      <t>ジコ</t>
    </rPh>
    <rPh sb="15" eb="17">
      <t>シホン</t>
    </rPh>
    <rPh sb="17" eb="19">
      <t>ヒリツ</t>
    </rPh>
    <rPh sb="20" eb="22">
      <t>リエキ</t>
    </rPh>
    <rPh sb="22" eb="25">
      <t>ジョウヨキン</t>
    </rPh>
    <rPh sb="26" eb="28">
      <t>チクセキ</t>
    </rPh>
    <rPh sb="38" eb="40">
      <t>カクホ</t>
    </rPh>
    <phoneticPr fontId="2"/>
  </si>
  <si>
    <t>3.営業利益が本業の成績表。（売上－コスト＝利益）を社員に教え、協調によりムダなコスト圧縮を図る</t>
    <rPh sb="2" eb="4">
      <t>エイギョウ</t>
    </rPh>
    <rPh sb="4" eb="6">
      <t>リエキ</t>
    </rPh>
    <rPh sb="7" eb="9">
      <t>ホンギョウ</t>
    </rPh>
    <rPh sb="10" eb="12">
      <t>セイセキ</t>
    </rPh>
    <rPh sb="12" eb="13">
      <t>ヒョウ</t>
    </rPh>
    <rPh sb="15" eb="17">
      <t>ウリアゲ</t>
    </rPh>
    <rPh sb="22" eb="24">
      <t>リエキ</t>
    </rPh>
    <rPh sb="26" eb="28">
      <t>シャイン</t>
    </rPh>
    <rPh sb="29" eb="30">
      <t>オシ</t>
    </rPh>
    <rPh sb="32" eb="34">
      <t>キョウチョウ</t>
    </rPh>
    <rPh sb="43" eb="45">
      <t>アッシュク</t>
    </rPh>
    <rPh sb="46" eb="47">
      <t>ハカ</t>
    </rPh>
    <phoneticPr fontId="2"/>
  </si>
  <si>
    <t>5.Cash is King。１０年サイクルで襲来する経済恐慌に備える手元資金。自己資本はキャッシュにあらず</t>
    <rPh sb="15" eb="18">
      <t>ジュウネン</t>
    </rPh>
    <rPh sb="23" eb="25">
      <t>シュウライ</t>
    </rPh>
    <rPh sb="27" eb="29">
      <t>ケイザイ</t>
    </rPh>
    <rPh sb="29" eb="31">
      <t>キョウコウ</t>
    </rPh>
    <rPh sb="32" eb="33">
      <t>ソナ</t>
    </rPh>
    <rPh sb="35" eb="37">
      <t>テモト</t>
    </rPh>
    <rPh sb="37" eb="39">
      <t>シキン</t>
    </rPh>
    <rPh sb="40" eb="42">
      <t>ジコ</t>
    </rPh>
    <rPh sb="42" eb="44">
      <t>シホン</t>
    </rPh>
    <phoneticPr fontId="2"/>
  </si>
  <si>
    <t>6.売上高＝顧客数×購入頻度×購入単価。三つの要素を高める論理思考が売上成長性に貢献する</t>
    <rPh sb="2" eb="4">
      <t>ウリアゲ</t>
    </rPh>
    <rPh sb="4" eb="5">
      <t>ダカ</t>
    </rPh>
    <rPh sb="6" eb="9">
      <t>コキャクスウ</t>
    </rPh>
    <rPh sb="10" eb="12">
      <t>コウニュウ</t>
    </rPh>
    <rPh sb="12" eb="14">
      <t>ヒンド</t>
    </rPh>
    <rPh sb="15" eb="17">
      <t>コウニュウ</t>
    </rPh>
    <rPh sb="17" eb="19">
      <t>タンカ</t>
    </rPh>
    <rPh sb="20" eb="21">
      <t>ミッ</t>
    </rPh>
    <rPh sb="23" eb="25">
      <t>ヨウソ</t>
    </rPh>
    <rPh sb="26" eb="27">
      <t>タカ</t>
    </rPh>
    <rPh sb="29" eb="31">
      <t>ロンリ</t>
    </rPh>
    <rPh sb="31" eb="33">
      <t>シコウ</t>
    </rPh>
    <rPh sb="34" eb="36">
      <t>ウリアゲ</t>
    </rPh>
    <rPh sb="36" eb="39">
      <t>セイチョウセイ</t>
    </rPh>
    <rPh sb="40" eb="42">
      <t>コウケン</t>
    </rPh>
    <phoneticPr fontId="2"/>
  </si>
  <si>
    <t>財務スキルが乏しい人材を監理ポストに置かない。財務戦略はマネジメントの基本中の基本</t>
    <rPh sb="0" eb="2">
      <t>ザイム</t>
    </rPh>
    <rPh sb="6" eb="7">
      <t>トボ</t>
    </rPh>
    <rPh sb="9" eb="11">
      <t>ジンザイ</t>
    </rPh>
    <rPh sb="12" eb="14">
      <t>カンリ</t>
    </rPh>
    <rPh sb="18" eb="19">
      <t>オ</t>
    </rPh>
    <rPh sb="23" eb="25">
      <t>ザイム</t>
    </rPh>
    <rPh sb="25" eb="27">
      <t>センリャク</t>
    </rPh>
    <rPh sb="35" eb="37">
      <t>キホン</t>
    </rPh>
    <rPh sb="37" eb="38">
      <t>チュウ</t>
    </rPh>
    <rPh sb="39" eb="41">
      <t>キホン</t>
    </rPh>
    <phoneticPr fontId="2"/>
  </si>
  <si>
    <t>・ＫＧＩ (Key goal indicator) 　重要目標達成指標　行動の目標と成果を示す指標</t>
    <rPh sb="36" eb="38">
      <t>コウドウ</t>
    </rPh>
    <rPh sb="39" eb="41">
      <t>モクヒョウ</t>
    </rPh>
    <rPh sb="42" eb="44">
      <t>セイカ</t>
    </rPh>
    <rPh sb="45" eb="46">
      <t>シメ</t>
    </rPh>
    <rPh sb="47" eb="49">
      <t>シヒョウ</t>
    </rPh>
    <phoneticPr fontId="2"/>
  </si>
  <si>
    <t>取引条件交渉。回収サイトの短縮化。倒産リスク回避手形廃止、最適状態は納品即集金</t>
    <rPh sb="0" eb="2">
      <t>トリヒキ</t>
    </rPh>
    <rPh sb="2" eb="4">
      <t>ジョウケン</t>
    </rPh>
    <rPh sb="4" eb="6">
      <t>コウショウ</t>
    </rPh>
    <rPh sb="7" eb="9">
      <t>カイシュウ</t>
    </rPh>
    <rPh sb="13" eb="16">
      <t>タンシュクカ</t>
    </rPh>
    <rPh sb="17" eb="19">
      <t>トウサン</t>
    </rPh>
    <rPh sb="22" eb="24">
      <t>カイヒ</t>
    </rPh>
    <rPh sb="24" eb="26">
      <t>テガタ</t>
    </rPh>
    <rPh sb="26" eb="28">
      <t>ハイシ</t>
    </rPh>
    <rPh sb="29" eb="31">
      <t>サイテキ</t>
    </rPh>
    <rPh sb="31" eb="33">
      <t>ジョウタイ</t>
    </rPh>
    <rPh sb="34" eb="36">
      <t>ノウヒン</t>
    </rPh>
    <rPh sb="36" eb="37">
      <t>ソク</t>
    </rPh>
    <rPh sb="37" eb="39">
      <t>シュウキン</t>
    </rPh>
    <phoneticPr fontId="2"/>
  </si>
  <si>
    <t>月次決算分析は税務会計に頼らず、発生主義戦略管理会計で月替わり月初開催風土化</t>
    <rPh sb="0" eb="2">
      <t>ゲツジ</t>
    </rPh>
    <rPh sb="2" eb="4">
      <t>ケッサン</t>
    </rPh>
    <rPh sb="4" eb="6">
      <t>ブンセキ</t>
    </rPh>
    <rPh sb="7" eb="9">
      <t>ゼイム</t>
    </rPh>
    <rPh sb="9" eb="11">
      <t>カイケイ</t>
    </rPh>
    <rPh sb="12" eb="13">
      <t>タヨ</t>
    </rPh>
    <rPh sb="16" eb="18">
      <t>ハッセイ</t>
    </rPh>
    <rPh sb="18" eb="20">
      <t>シュギ</t>
    </rPh>
    <rPh sb="20" eb="22">
      <t>センリャク</t>
    </rPh>
    <rPh sb="22" eb="24">
      <t>カンリ</t>
    </rPh>
    <rPh sb="24" eb="26">
      <t>カイケイ</t>
    </rPh>
    <rPh sb="27" eb="28">
      <t>ツキ</t>
    </rPh>
    <rPh sb="28" eb="29">
      <t>ガ</t>
    </rPh>
    <rPh sb="31" eb="33">
      <t>ゲッショ</t>
    </rPh>
    <rPh sb="33" eb="35">
      <t>カイサイ</t>
    </rPh>
    <rPh sb="35" eb="37">
      <t>フウド</t>
    </rPh>
    <rPh sb="37" eb="38">
      <t>カ</t>
    </rPh>
    <phoneticPr fontId="2"/>
  </si>
  <si>
    <t>在庫、仕掛の棚卸し流動資産はキャッシュにあらず。不良資産にならない最適化を図る</t>
    <rPh sb="0" eb="2">
      <t>ザイコ</t>
    </rPh>
    <rPh sb="3" eb="5">
      <t>シカカリ</t>
    </rPh>
    <rPh sb="6" eb="8">
      <t>タナオロ</t>
    </rPh>
    <rPh sb="9" eb="11">
      <t>リュウドウ</t>
    </rPh>
    <rPh sb="11" eb="13">
      <t>シサン</t>
    </rPh>
    <rPh sb="24" eb="26">
      <t>フリョウ</t>
    </rPh>
    <rPh sb="26" eb="28">
      <t>シサン</t>
    </rPh>
    <rPh sb="33" eb="36">
      <t>サイテキカ</t>
    </rPh>
    <rPh sb="37" eb="38">
      <t>ハカ</t>
    </rPh>
    <phoneticPr fontId="2"/>
  </si>
  <si>
    <t>商道徳に反する未収金の回収徹底。資金繰りの悪い顧客は、煩い取引先優先で支払う</t>
    <rPh sb="0" eb="1">
      <t>ショウ</t>
    </rPh>
    <rPh sb="1" eb="3">
      <t>ドウトク</t>
    </rPh>
    <rPh sb="4" eb="5">
      <t>ハン</t>
    </rPh>
    <rPh sb="7" eb="10">
      <t>ミシュウキン</t>
    </rPh>
    <rPh sb="11" eb="13">
      <t>カイシュウ</t>
    </rPh>
    <rPh sb="13" eb="15">
      <t>テッテイ</t>
    </rPh>
    <rPh sb="16" eb="18">
      <t>シキン</t>
    </rPh>
    <rPh sb="18" eb="19">
      <t>グ</t>
    </rPh>
    <rPh sb="21" eb="22">
      <t>ワル</t>
    </rPh>
    <rPh sb="23" eb="25">
      <t>コキャク</t>
    </rPh>
    <rPh sb="27" eb="28">
      <t>ウルサ</t>
    </rPh>
    <rPh sb="29" eb="31">
      <t>トリヒキ</t>
    </rPh>
    <rPh sb="31" eb="32">
      <t>サキ</t>
    </rPh>
    <rPh sb="32" eb="34">
      <t>ユウセン</t>
    </rPh>
    <rPh sb="35" eb="37">
      <t>シハラ</t>
    </rPh>
    <phoneticPr fontId="2"/>
  </si>
  <si>
    <t>固定資産は時価で評価。陳腐化設備、遊休資産、有価証券保険などの処分適正化</t>
    <rPh sb="0" eb="2">
      <t>コテイ</t>
    </rPh>
    <rPh sb="2" eb="4">
      <t>シサン</t>
    </rPh>
    <rPh sb="5" eb="7">
      <t>ジカ</t>
    </rPh>
    <rPh sb="8" eb="10">
      <t>ヒョウカ</t>
    </rPh>
    <rPh sb="11" eb="14">
      <t>チンプカ</t>
    </rPh>
    <rPh sb="14" eb="16">
      <t>セツビ</t>
    </rPh>
    <rPh sb="17" eb="19">
      <t>ユウキュウ</t>
    </rPh>
    <rPh sb="19" eb="21">
      <t>シサン</t>
    </rPh>
    <rPh sb="22" eb="24">
      <t>ユウカ</t>
    </rPh>
    <rPh sb="24" eb="26">
      <t>ショウケン</t>
    </rPh>
    <rPh sb="26" eb="28">
      <t>ホケン</t>
    </rPh>
    <rPh sb="31" eb="33">
      <t>ショブン</t>
    </rPh>
    <rPh sb="33" eb="36">
      <t>テキセイカ</t>
    </rPh>
    <phoneticPr fontId="2"/>
  </si>
  <si>
    <t>短期長期借入金の適正化。営業利益で返済できる限度額。中小企業は無借金経営化</t>
    <rPh sb="0" eb="2">
      <t>タンキ</t>
    </rPh>
    <rPh sb="2" eb="4">
      <t>チョウキ</t>
    </rPh>
    <rPh sb="4" eb="6">
      <t>カリイレ</t>
    </rPh>
    <rPh sb="6" eb="7">
      <t>キン</t>
    </rPh>
    <rPh sb="8" eb="11">
      <t>テキセイカ</t>
    </rPh>
    <rPh sb="12" eb="14">
      <t>エイギョウ</t>
    </rPh>
    <rPh sb="14" eb="16">
      <t>リエキ</t>
    </rPh>
    <rPh sb="17" eb="19">
      <t>ヘンサイ</t>
    </rPh>
    <rPh sb="22" eb="24">
      <t>ゲンド</t>
    </rPh>
    <rPh sb="24" eb="25">
      <t>ガク</t>
    </rPh>
    <rPh sb="26" eb="28">
      <t>チュウショウ</t>
    </rPh>
    <rPh sb="28" eb="30">
      <t>キギョウ</t>
    </rPh>
    <rPh sb="31" eb="32">
      <t>ム</t>
    </rPh>
    <rPh sb="32" eb="34">
      <t>シャッキン</t>
    </rPh>
    <rPh sb="34" eb="36">
      <t>ケイエイ</t>
    </rPh>
    <rPh sb="36" eb="37">
      <t>カ</t>
    </rPh>
    <phoneticPr fontId="2"/>
  </si>
  <si>
    <t>その他考察</t>
    <rPh sb="2" eb="3">
      <t>タ</t>
    </rPh>
    <phoneticPr fontId="2"/>
  </si>
  <si>
    <t>顧客の視点</t>
    <rPh sb="0" eb="2">
      <t>コキャク</t>
    </rPh>
    <rPh sb="3" eb="5">
      <t>シテン</t>
    </rPh>
    <phoneticPr fontId="2"/>
  </si>
  <si>
    <t>顧客の創造が未来成長源。新規顧客の獲得努力を最優先</t>
    <rPh sb="0" eb="2">
      <t>コキャク</t>
    </rPh>
    <rPh sb="3" eb="5">
      <t>ソウゾウ</t>
    </rPh>
    <rPh sb="6" eb="8">
      <t>ミライ</t>
    </rPh>
    <rPh sb="8" eb="10">
      <t>セイチョウ</t>
    </rPh>
    <rPh sb="10" eb="11">
      <t>ゲン</t>
    </rPh>
    <rPh sb="12" eb="14">
      <t>シンキ</t>
    </rPh>
    <rPh sb="14" eb="16">
      <t>コキャク</t>
    </rPh>
    <rPh sb="17" eb="19">
      <t>カクトク</t>
    </rPh>
    <rPh sb="19" eb="21">
      <t>ドリョク</t>
    </rPh>
    <rPh sb="22" eb="23">
      <t>サイ</t>
    </rPh>
    <rPh sb="23" eb="25">
      <t>ユウセン</t>
    </rPh>
    <phoneticPr fontId="2"/>
  </si>
  <si>
    <t>2.既存顧客対策は効果的な接触により、受注回転率を高め、受注量を増やすこと</t>
    <rPh sb="2" eb="4">
      <t>キソン</t>
    </rPh>
    <rPh sb="4" eb="6">
      <t>コキャク</t>
    </rPh>
    <rPh sb="6" eb="8">
      <t>タイサク</t>
    </rPh>
    <rPh sb="9" eb="12">
      <t>コウカテキ</t>
    </rPh>
    <rPh sb="13" eb="15">
      <t>セッショク</t>
    </rPh>
    <rPh sb="19" eb="21">
      <t>ジュチュウ</t>
    </rPh>
    <rPh sb="21" eb="23">
      <t>カイテン</t>
    </rPh>
    <rPh sb="23" eb="24">
      <t>リツ</t>
    </rPh>
    <rPh sb="25" eb="26">
      <t>タカ</t>
    </rPh>
    <rPh sb="28" eb="30">
      <t>ジュチュウ</t>
    </rPh>
    <rPh sb="30" eb="31">
      <t>リョウ</t>
    </rPh>
    <rPh sb="32" eb="33">
      <t>フ</t>
    </rPh>
    <phoneticPr fontId="2"/>
  </si>
  <si>
    <t>3.新規顧客の獲得は、販促集客で見込客を特定し、顧客化接触の二段階戦法で成約率を高める</t>
    <rPh sb="2" eb="4">
      <t>シンキ</t>
    </rPh>
    <rPh sb="4" eb="6">
      <t>コキャク</t>
    </rPh>
    <rPh sb="7" eb="9">
      <t>カクトク</t>
    </rPh>
    <rPh sb="11" eb="13">
      <t>ハンソク</t>
    </rPh>
    <rPh sb="13" eb="15">
      <t>シュウキャク</t>
    </rPh>
    <rPh sb="16" eb="18">
      <t>ミコ</t>
    </rPh>
    <rPh sb="18" eb="19">
      <t>キャク</t>
    </rPh>
    <rPh sb="20" eb="22">
      <t>トクテイ</t>
    </rPh>
    <rPh sb="24" eb="27">
      <t>コキャクカ</t>
    </rPh>
    <rPh sb="27" eb="29">
      <t>セッショク</t>
    </rPh>
    <rPh sb="30" eb="33">
      <t>ニダンカイ</t>
    </rPh>
    <rPh sb="33" eb="35">
      <t>センポウ</t>
    </rPh>
    <rPh sb="36" eb="38">
      <t>セイヤク</t>
    </rPh>
    <rPh sb="38" eb="39">
      <t>リツ</t>
    </rPh>
    <rPh sb="40" eb="41">
      <t>タカ</t>
    </rPh>
    <phoneticPr fontId="2"/>
  </si>
  <si>
    <t>5.パレートの法則に従って顧客のＡＢＣ分析を実施し、売上別、粗利別ランクで分類する</t>
    <rPh sb="7" eb="9">
      <t>ホウソク</t>
    </rPh>
    <rPh sb="10" eb="11">
      <t>シタガ</t>
    </rPh>
    <rPh sb="13" eb="15">
      <t>コキャク</t>
    </rPh>
    <rPh sb="19" eb="21">
      <t>ブンセキ</t>
    </rPh>
    <rPh sb="22" eb="24">
      <t>ジッシ</t>
    </rPh>
    <rPh sb="26" eb="28">
      <t>ウリアゲ</t>
    </rPh>
    <rPh sb="28" eb="29">
      <t>ベツ</t>
    </rPh>
    <rPh sb="30" eb="32">
      <t>アラリ</t>
    </rPh>
    <rPh sb="32" eb="33">
      <t>ベツ</t>
    </rPh>
    <rPh sb="37" eb="39">
      <t>ブンルイ</t>
    </rPh>
    <phoneticPr fontId="2"/>
  </si>
  <si>
    <t>　Ｂ分類中位30%は準優性顧客の位置づけ。中位30%で売上高の15%を占めている。Ａ昇格かＣ降格か判断</t>
    <rPh sb="2" eb="4">
      <t>ブンルイ</t>
    </rPh>
    <rPh sb="4" eb="6">
      <t>チュウイ</t>
    </rPh>
    <rPh sb="10" eb="11">
      <t>ジュン</t>
    </rPh>
    <rPh sb="11" eb="13">
      <t>ユウセイ</t>
    </rPh>
    <rPh sb="13" eb="15">
      <t>コキャク</t>
    </rPh>
    <rPh sb="16" eb="18">
      <t>イチ</t>
    </rPh>
    <rPh sb="21" eb="23">
      <t>チュウイ</t>
    </rPh>
    <rPh sb="27" eb="29">
      <t>ウリアゲ</t>
    </rPh>
    <rPh sb="29" eb="30">
      <t>ダカ</t>
    </rPh>
    <rPh sb="35" eb="36">
      <t>シ</t>
    </rPh>
    <rPh sb="42" eb="44">
      <t>ショウカク</t>
    </rPh>
    <rPh sb="46" eb="48">
      <t>コウカク</t>
    </rPh>
    <rPh sb="49" eb="51">
      <t>ハンダン</t>
    </rPh>
    <phoneticPr fontId="2"/>
  </si>
  <si>
    <t>　Ｃ分類下位50%は劣性顧客の位置づけ。下位50%で売上高は5%しか貢献度がない。Ｂ昇格か断捨離判断</t>
    <rPh sb="2" eb="4">
      <t>ブンルイ</t>
    </rPh>
    <rPh sb="4" eb="6">
      <t>カイ</t>
    </rPh>
    <rPh sb="10" eb="12">
      <t>レッセイ</t>
    </rPh>
    <rPh sb="12" eb="14">
      <t>コキャク</t>
    </rPh>
    <rPh sb="15" eb="17">
      <t>イチ</t>
    </rPh>
    <rPh sb="20" eb="22">
      <t>カイ</t>
    </rPh>
    <rPh sb="26" eb="28">
      <t>ウリアゲ</t>
    </rPh>
    <rPh sb="28" eb="29">
      <t>ダカ</t>
    </rPh>
    <rPh sb="34" eb="37">
      <t>コウケンド</t>
    </rPh>
    <rPh sb="42" eb="44">
      <t>ショウカク</t>
    </rPh>
    <rPh sb="45" eb="48">
      <t>ダンシャリ</t>
    </rPh>
    <rPh sb="48" eb="50">
      <t>ハンダン</t>
    </rPh>
    <phoneticPr fontId="2"/>
  </si>
  <si>
    <t>　新規顧客獲得率は総顧客数に対して5%～10%を目標とする</t>
    <rPh sb="1" eb="3">
      <t>シンキ</t>
    </rPh>
    <rPh sb="3" eb="5">
      <t>コキャク</t>
    </rPh>
    <rPh sb="5" eb="7">
      <t>カクトク</t>
    </rPh>
    <rPh sb="7" eb="8">
      <t>リツ</t>
    </rPh>
    <rPh sb="9" eb="10">
      <t>ソウ</t>
    </rPh>
    <rPh sb="10" eb="13">
      <t>コキャクスウ</t>
    </rPh>
    <rPh sb="14" eb="15">
      <t>タイ</t>
    </rPh>
    <rPh sb="24" eb="26">
      <t>モクヒョウ</t>
    </rPh>
    <phoneticPr fontId="2"/>
  </si>
  <si>
    <t>　Ａ分類上位20%は優性上顧客の位置づけ。上位20%で売上高の80%を占めている２：８の経験則に倣う</t>
    <rPh sb="2" eb="4">
      <t>ブンルイ</t>
    </rPh>
    <rPh sb="4" eb="6">
      <t>ジョウイ</t>
    </rPh>
    <rPh sb="10" eb="12">
      <t>ユウセイ</t>
    </rPh>
    <rPh sb="12" eb="13">
      <t>ジョウ</t>
    </rPh>
    <rPh sb="13" eb="15">
      <t>コキャク</t>
    </rPh>
    <rPh sb="16" eb="18">
      <t>イチ</t>
    </rPh>
    <rPh sb="21" eb="23">
      <t>ジョウイ</t>
    </rPh>
    <rPh sb="27" eb="29">
      <t>ウリアゲ</t>
    </rPh>
    <rPh sb="29" eb="30">
      <t>ダカ</t>
    </rPh>
    <rPh sb="35" eb="36">
      <t>シ</t>
    </rPh>
    <rPh sb="44" eb="47">
      <t>ケイケンソク</t>
    </rPh>
    <rPh sb="48" eb="49">
      <t>ナラ</t>
    </rPh>
    <phoneticPr fontId="2"/>
  </si>
  <si>
    <t>7.顧客の創造にはマーケティングスキルが不可欠。市場の変化に対応できる定期研修を実施する</t>
    <rPh sb="2" eb="4">
      <t>コキャク</t>
    </rPh>
    <rPh sb="5" eb="7">
      <t>ソウゾウ</t>
    </rPh>
    <rPh sb="20" eb="23">
      <t>フカケツ</t>
    </rPh>
    <rPh sb="24" eb="26">
      <t>シジョウ</t>
    </rPh>
    <rPh sb="27" eb="29">
      <t>ヘンカ</t>
    </rPh>
    <rPh sb="30" eb="32">
      <t>タイオウ</t>
    </rPh>
    <rPh sb="35" eb="37">
      <t>テイキ</t>
    </rPh>
    <rPh sb="37" eb="39">
      <t>ケンシュウ</t>
    </rPh>
    <rPh sb="40" eb="42">
      <t>ジッシ</t>
    </rPh>
    <phoneticPr fontId="2"/>
  </si>
  <si>
    <t>・ＫＰＩ (Key performance indicator) 　重要業績評価指標　効果的行動を促す指標</t>
    <rPh sb="43" eb="46">
      <t>コウカテキ</t>
    </rPh>
    <rPh sb="46" eb="48">
      <t>コウドウ</t>
    </rPh>
    <rPh sb="49" eb="50">
      <t>ウナガ</t>
    </rPh>
    <rPh sb="51" eb="53">
      <t>シヒョウ</t>
    </rPh>
    <phoneticPr fontId="2"/>
  </si>
  <si>
    <t>モノの売上からコトの売上創出。コトのサブスクで回転率を高め顧客との継続性を固める</t>
    <rPh sb="3" eb="5">
      <t>ウリアゲ</t>
    </rPh>
    <rPh sb="10" eb="12">
      <t>ウリアゲ</t>
    </rPh>
    <rPh sb="12" eb="14">
      <t>ソウシュツ</t>
    </rPh>
    <rPh sb="23" eb="25">
      <t>カイテン</t>
    </rPh>
    <rPh sb="25" eb="26">
      <t>リツ</t>
    </rPh>
    <rPh sb="27" eb="28">
      <t>タカ</t>
    </rPh>
    <rPh sb="29" eb="31">
      <t>コキャク</t>
    </rPh>
    <rPh sb="33" eb="36">
      <t>ケイゾクセイ</t>
    </rPh>
    <rPh sb="37" eb="38">
      <t>カタ</t>
    </rPh>
    <phoneticPr fontId="2"/>
  </si>
  <si>
    <t>6.顧客からの情報収集はお宝になる。外部環境の３Ｃ（顧客・競合・自社）の三角関係の強み弱みを知る</t>
    <rPh sb="2" eb="4">
      <t>コキャク</t>
    </rPh>
    <rPh sb="7" eb="9">
      <t>ジョウホウ</t>
    </rPh>
    <rPh sb="9" eb="11">
      <t>シュウシュウ</t>
    </rPh>
    <rPh sb="13" eb="14">
      <t>タカラ</t>
    </rPh>
    <rPh sb="18" eb="20">
      <t>ガイブ</t>
    </rPh>
    <rPh sb="20" eb="22">
      <t>カンキョウ</t>
    </rPh>
    <rPh sb="36" eb="38">
      <t>サンカク</t>
    </rPh>
    <rPh sb="38" eb="40">
      <t>カンケイ</t>
    </rPh>
    <rPh sb="41" eb="42">
      <t>ツヨ</t>
    </rPh>
    <rPh sb="43" eb="44">
      <t>ヨワ</t>
    </rPh>
    <rPh sb="46" eb="47">
      <t>シ</t>
    </rPh>
    <phoneticPr fontId="2"/>
  </si>
  <si>
    <t>マーケティングのＳＴＰフレームワークで効果的な新市場開拓は可能か</t>
    <rPh sb="19" eb="22">
      <t>コウカテキ</t>
    </rPh>
    <rPh sb="23" eb="26">
      <t>シンシジョウ</t>
    </rPh>
    <rPh sb="26" eb="28">
      <t>カイタク</t>
    </rPh>
    <rPh sb="29" eb="31">
      <t>カノウ</t>
    </rPh>
    <phoneticPr fontId="2"/>
  </si>
  <si>
    <t>マーケティングミクスの４Ｐ（Products, Price, Place, Promotion）で自社実力を定義する</t>
    <rPh sb="49" eb="51">
      <t>ジシャ</t>
    </rPh>
    <rPh sb="51" eb="53">
      <t>ジツリョク</t>
    </rPh>
    <rPh sb="54" eb="56">
      <t>テイギ</t>
    </rPh>
    <phoneticPr fontId="2"/>
  </si>
  <si>
    <t>Ｍ・ポーターのコストリーダーシップ戦略、差別化戦略、集中戦略で競合優位に立てるか</t>
    <rPh sb="17" eb="19">
      <t>センリャク</t>
    </rPh>
    <rPh sb="20" eb="23">
      <t>サベツカ</t>
    </rPh>
    <rPh sb="23" eb="25">
      <t>センリャク</t>
    </rPh>
    <rPh sb="26" eb="28">
      <t>シュウチュウ</t>
    </rPh>
    <rPh sb="28" eb="30">
      <t>センリャク</t>
    </rPh>
    <rPh sb="31" eb="33">
      <t>キョウゴウ</t>
    </rPh>
    <rPh sb="33" eb="35">
      <t>ユウイ</t>
    </rPh>
    <rPh sb="36" eb="37">
      <t>タ</t>
    </rPh>
    <phoneticPr fontId="2"/>
  </si>
  <si>
    <t>事業ドメインの再定義で、事業拡大戦略の可能性を図る</t>
    <rPh sb="0" eb="2">
      <t>ジギョウ</t>
    </rPh>
    <rPh sb="7" eb="10">
      <t>サイテイギ</t>
    </rPh>
    <rPh sb="12" eb="14">
      <t>ジギョウ</t>
    </rPh>
    <rPh sb="14" eb="16">
      <t>カクダイ</t>
    </rPh>
    <rPh sb="16" eb="18">
      <t>センリャク</t>
    </rPh>
    <rPh sb="19" eb="22">
      <t>カノウセイ</t>
    </rPh>
    <rPh sb="23" eb="24">
      <t>ハカ</t>
    </rPh>
    <phoneticPr fontId="2"/>
  </si>
  <si>
    <t>業務プロセスの視点</t>
    <rPh sb="0" eb="2">
      <t>ギョウム</t>
    </rPh>
    <rPh sb="7" eb="9">
      <t>シテン</t>
    </rPh>
    <phoneticPr fontId="2"/>
  </si>
  <si>
    <t>4.離反顧客を出さない。定期的プロモーション（イベント・キャンペーンなど）活動で繋がりを切らないこと</t>
    <rPh sb="2" eb="4">
      <t>リハン</t>
    </rPh>
    <rPh sb="4" eb="6">
      <t>コキャク</t>
    </rPh>
    <rPh sb="7" eb="8">
      <t>ダ</t>
    </rPh>
    <rPh sb="12" eb="15">
      <t>テイキテキ</t>
    </rPh>
    <rPh sb="37" eb="39">
      <t>カツドウ</t>
    </rPh>
    <rPh sb="40" eb="41">
      <t>ツナ</t>
    </rPh>
    <rPh sb="44" eb="45">
      <t>キ</t>
    </rPh>
    <phoneticPr fontId="2"/>
  </si>
  <si>
    <t>機能・品質・価格・納期など生産性向上により顧客満足度を高める</t>
    <rPh sb="0" eb="2">
      <t>キノウ</t>
    </rPh>
    <rPh sb="3" eb="5">
      <t>ヒンシツ</t>
    </rPh>
    <rPh sb="6" eb="8">
      <t>カカク</t>
    </rPh>
    <rPh sb="9" eb="11">
      <t>ノウキ</t>
    </rPh>
    <rPh sb="13" eb="16">
      <t>セイサンセイ</t>
    </rPh>
    <rPh sb="16" eb="18">
      <t>コウジョウ</t>
    </rPh>
    <rPh sb="21" eb="23">
      <t>コキャク</t>
    </rPh>
    <rPh sb="23" eb="26">
      <t>マンゾクド</t>
    </rPh>
    <rPh sb="27" eb="28">
      <t>タカ</t>
    </rPh>
    <phoneticPr fontId="2"/>
  </si>
  <si>
    <t>バリューチェーン（企画・開発・購買・製造・物流・販売・サービス）のフレームワークで論理展開する</t>
    <rPh sb="9" eb="11">
      <t>キカク</t>
    </rPh>
    <rPh sb="12" eb="14">
      <t>カイハツ</t>
    </rPh>
    <rPh sb="15" eb="17">
      <t>コウバイ</t>
    </rPh>
    <rPh sb="18" eb="20">
      <t>セイゾウ</t>
    </rPh>
    <rPh sb="21" eb="23">
      <t>ブツリュウ</t>
    </rPh>
    <rPh sb="24" eb="26">
      <t>ハンバイ</t>
    </rPh>
    <rPh sb="41" eb="43">
      <t>ロンリ</t>
    </rPh>
    <rPh sb="43" eb="45">
      <t>テンカイ</t>
    </rPh>
    <phoneticPr fontId="2"/>
  </si>
  <si>
    <t>機能別に組織部門のパフォーマンスを活動方針として定義する</t>
    <rPh sb="0" eb="2">
      <t>キノウ</t>
    </rPh>
    <rPh sb="2" eb="3">
      <t>ベツ</t>
    </rPh>
    <rPh sb="4" eb="6">
      <t>ソシキ</t>
    </rPh>
    <rPh sb="6" eb="8">
      <t>ブモン</t>
    </rPh>
    <rPh sb="17" eb="19">
      <t>カツドウ</t>
    </rPh>
    <rPh sb="19" eb="21">
      <t>ホウシン</t>
    </rPh>
    <rPh sb="24" eb="26">
      <t>テイギ</t>
    </rPh>
    <phoneticPr fontId="2"/>
  </si>
  <si>
    <t>企画部門</t>
    <rPh sb="0" eb="2">
      <t>キカク</t>
    </rPh>
    <rPh sb="2" eb="4">
      <t>ブモン</t>
    </rPh>
    <phoneticPr fontId="2"/>
  </si>
  <si>
    <t>企画とは、難問の経営課題を解決できる手法や仕組を作り、目的達成への道程を示すこと</t>
    <rPh sb="0" eb="2">
      <t>キカク</t>
    </rPh>
    <rPh sb="5" eb="7">
      <t>ナンモン</t>
    </rPh>
    <rPh sb="8" eb="10">
      <t>ケイエイ</t>
    </rPh>
    <rPh sb="10" eb="12">
      <t>カダイ</t>
    </rPh>
    <rPh sb="13" eb="15">
      <t>カイケツ</t>
    </rPh>
    <rPh sb="18" eb="20">
      <t>シュホウ</t>
    </rPh>
    <rPh sb="21" eb="23">
      <t>シクミ</t>
    </rPh>
    <rPh sb="24" eb="25">
      <t>ツク</t>
    </rPh>
    <rPh sb="27" eb="29">
      <t>モクテキ</t>
    </rPh>
    <rPh sb="29" eb="31">
      <t>タッセイ</t>
    </rPh>
    <rPh sb="33" eb="35">
      <t>ドウテイ</t>
    </rPh>
    <rPh sb="36" eb="37">
      <t>シメ</t>
    </rPh>
    <phoneticPr fontId="2"/>
  </si>
  <si>
    <t>内部統制、組織活性化、商品企画プロモーション、変革案件、ＳＤＧｓなども企画事である</t>
    <rPh sb="0" eb="2">
      <t>ナイブ</t>
    </rPh>
    <rPh sb="2" eb="4">
      <t>トウセイ</t>
    </rPh>
    <rPh sb="5" eb="7">
      <t>ソシキ</t>
    </rPh>
    <rPh sb="7" eb="10">
      <t>カッセイカ</t>
    </rPh>
    <rPh sb="11" eb="13">
      <t>ショウヒン</t>
    </rPh>
    <rPh sb="13" eb="15">
      <t>キカク</t>
    </rPh>
    <rPh sb="23" eb="25">
      <t>ヘンカク</t>
    </rPh>
    <rPh sb="25" eb="27">
      <t>アンケン</t>
    </rPh>
    <rPh sb="35" eb="37">
      <t>キカク</t>
    </rPh>
    <rPh sb="37" eb="38">
      <t>ゴト</t>
    </rPh>
    <phoneticPr fontId="2"/>
  </si>
  <si>
    <t>1.期末に経営計画の目標達成率を検証して成果を表彰し、未達に新たな経営課題を提起する</t>
    <rPh sb="2" eb="4">
      <t>キマツ</t>
    </rPh>
    <rPh sb="5" eb="7">
      <t>ケイエイ</t>
    </rPh>
    <rPh sb="7" eb="9">
      <t>ケイカク</t>
    </rPh>
    <rPh sb="10" eb="12">
      <t>モクヒョウ</t>
    </rPh>
    <rPh sb="12" eb="14">
      <t>タッセイ</t>
    </rPh>
    <rPh sb="14" eb="15">
      <t>リツ</t>
    </rPh>
    <rPh sb="16" eb="18">
      <t>ケンショウ</t>
    </rPh>
    <rPh sb="20" eb="22">
      <t>セイカ</t>
    </rPh>
    <rPh sb="23" eb="25">
      <t>ヒョウショウ</t>
    </rPh>
    <rPh sb="27" eb="29">
      <t>ミタツ</t>
    </rPh>
    <rPh sb="30" eb="31">
      <t>アラ</t>
    </rPh>
    <rPh sb="33" eb="35">
      <t>ケイエイ</t>
    </rPh>
    <rPh sb="35" eb="37">
      <t>カダイ</t>
    </rPh>
    <rPh sb="38" eb="40">
      <t>テイキ</t>
    </rPh>
    <phoneticPr fontId="2"/>
  </si>
  <si>
    <t>2.新年度に向けて社長ミッションを宣言し、夢ある中期ビジョンを掲げて社員と共に実現を目指す</t>
    <rPh sb="2" eb="5">
      <t>シンネンド</t>
    </rPh>
    <rPh sb="6" eb="7">
      <t>ム</t>
    </rPh>
    <rPh sb="9" eb="11">
      <t>シャチョウ</t>
    </rPh>
    <rPh sb="17" eb="19">
      <t>センゲン</t>
    </rPh>
    <rPh sb="21" eb="22">
      <t>ユメ</t>
    </rPh>
    <rPh sb="24" eb="26">
      <t>チュウキ</t>
    </rPh>
    <rPh sb="31" eb="32">
      <t>カカ</t>
    </rPh>
    <rPh sb="34" eb="36">
      <t>シャイン</t>
    </rPh>
    <rPh sb="37" eb="38">
      <t>トモ</t>
    </rPh>
    <rPh sb="39" eb="41">
      <t>ジツゲン</t>
    </rPh>
    <rPh sb="42" eb="44">
      <t>メザ</t>
    </rPh>
    <phoneticPr fontId="2"/>
  </si>
  <si>
    <t>3.経営課題を解決する戦略を決定して、新年度経営計画と部門ごと事業計画を策定する</t>
    <rPh sb="2" eb="4">
      <t>ケイエイ</t>
    </rPh>
    <rPh sb="4" eb="6">
      <t>カダイ</t>
    </rPh>
    <rPh sb="7" eb="9">
      <t>カイケツ</t>
    </rPh>
    <rPh sb="11" eb="13">
      <t>センリャク</t>
    </rPh>
    <rPh sb="14" eb="16">
      <t>ケッテイ</t>
    </rPh>
    <rPh sb="19" eb="22">
      <t>シンネンド</t>
    </rPh>
    <rPh sb="22" eb="24">
      <t>ケイエイ</t>
    </rPh>
    <rPh sb="24" eb="26">
      <t>ケイカク</t>
    </rPh>
    <rPh sb="27" eb="29">
      <t>ブモン</t>
    </rPh>
    <rPh sb="31" eb="33">
      <t>ジギョウ</t>
    </rPh>
    <rPh sb="33" eb="35">
      <t>ケイカク</t>
    </rPh>
    <rPh sb="36" eb="38">
      <t>サクテイ</t>
    </rPh>
    <phoneticPr fontId="2"/>
  </si>
  <si>
    <t>4.経営計画目標を達成させるチーム制アクションプランを作成して自律目標管理体制を整備する</t>
    <rPh sb="2" eb="4">
      <t>ケイエイ</t>
    </rPh>
    <rPh sb="4" eb="6">
      <t>ケイカク</t>
    </rPh>
    <rPh sb="6" eb="8">
      <t>モクヒョウ</t>
    </rPh>
    <rPh sb="9" eb="11">
      <t>タッセイ</t>
    </rPh>
    <rPh sb="17" eb="18">
      <t>セイ</t>
    </rPh>
    <rPh sb="27" eb="29">
      <t>サクセイ</t>
    </rPh>
    <rPh sb="31" eb="33">
      <t>ジリツ</t>
    </rPh>
    <rPh sb="33" eb="35">
      <t>モクヒョウ</t>
    </rPh>
    <rPh sb="35" eb="37">
      <t>カンリ</t>
    </rPh>
    <rPh sb="37" eb="39">
      <t>タイセイ</t>
    </rPh>
    <rPh sb="40" eb="42">
      <t>セイビ</t>
    </rPh>
    <phoneticPr fontId="2"/>
  </si>
  <si>
    <t>5.月次目標管理アクションプランを集計して、達成の表彰と未達の問題解決に全力集中する</t>
    <rPh sb="2" eb="4">
      <t>ゲツジ</t>
    </rPh>
    <rPh sb="4" eb="6">
      <t>モクヒョウ</t>
    </rPh>
    <rPh sb="6" eb="8">
      <t>カンリ</t>
    </rPh>
    <rPh sb="17" eb="19">
      <t>シュウケイ</t>
    </rPh>
    <rPh sb="22" eb="24">
      <t>タッセイ</t>
    </rPh>
    <rPh sb="25" eb="27">
      <t>ヒョウショウ</t>
    </rPh>
    <rPh sb="28" eb="30">
      <t>ミタツ</t>
    </rPh>
    <rPh sb="31" eb="33">
      <t>モンダイ</t>
    </rPh>
    <rPh sb="33" eb="35">
      <t>カイケツ</t>
    </rPh>
    <rPh sb="36" eb="38">
      <t>ゼンリョク</t>
    </rPh>
    <rPh sb="38" eb="40">
      <t>シュウチュウ</t>
    </rPh>
    <phoneticPr fontId="2"/>
  </si>
  <si>
    <t>6.難問の問題解決にはプロジェクトを立ち上げて、組織横断選抜の集合知で解決する</t>
    <rPh sb="2" eb="4">
      <t>ナンモン</t>
    </rPh>
    <rPh sb="5" eb="7">
      <t>モンダイ</t>
    </rPh>
    <rPh sb="7" eb="9">
      <t>カイケツ</t>
    </rPh>
    <rPh sb="18" eb="19">
      <t>タ</t>
    </rPh>
    <rPh sb="20" eb="21">
      <t>ア</t>
    </rPh>
    <rPh sb="24" eb="26">
      <t>ソシキ</t>
    </rPh>
    <rPh sb="26" eb="28">
      <t>オウダン</t>
    </rPh>
    <rPh sb="28" eb="30">
      <t>センバツ</t>
    </rPh>
    <rPh sb="31" eb="33">
      <t>シュウゴウ</t>
    </rPh>
    <rPh sb="33" eb="34">
      <t>チ</t>
    </rPh>
    <rPh sb="35" eb="37">
      <t>カイケツ</t>
    </rPh>
    <phoneticPr fontId="2"/>
  </si>
  <si>
    <t>開発部門</t>
    <rPh sb="0" eb="2">
      <t>カイハツ</t>
    </rPh>
    <rPh sb="2" eb="4">
      <t>ブモン</t>
    </rPh>
    <phoneticPr fontId="2"/>
  </si>
  <si>
    <t>2.売上総利益（粗利）が正しい評価指標。業種に関係ないランキング。生産性（付加価値）の重要指標</t>
    <rPh sb="2" eb="4">
      <t>ウリアゲ</t>
    </rPh>
    <rPh sb="4" eb="7">
      <t>ソウリエキ</t>
    </rPh>
    <rPh sb="8" eb="10">
      <t>アラリ</t>
    </rPh>
    <rPh sb="12" eb="13">
      <t>タダ</t>
    </rPh>
    <rPh sb="15" eb="17">
      <t>ヒョウカ</t>
    </rPh>
    <rPh sb="17" eb="19">
      <t>シヒョウ</t>
    </rPh>
    <rPh sb="20" eb="22">
      <t>ギョウシュ</t>
    </rPh>
    <rPh sb="23" eb="25">
      <t>カンケイ</t>
    </rPh>
    <rPh sb="33" eb="36">
      <t>セイサンセイ</t>
    </rPh>
    <rPh sb="37" eb="39">
      <t>フカ</t>
    </rPh>
    <rPh sb="39" eb="41">
      <t>カチ</t>
    </rPh>
    <rPh sb="43" eb="45">
      <t>ジュウヨウ</t>
    </rPh>
    <rPh sb="45" eb="47">
      <t>シヒョウ</t>
    </rPh>
    <phoneticPr fontId="2"/>
  </si>
  <si>
    <t>営業利益で予算化する戦略費用は研究開発費、設備投資、広告宣伝費。対売上高10%min.</t>
    <rPh sb="0" eb="2">
      <t>エイギョウ</t>
    </rPh>
    <rPh sb="2" eb="4">
      <t>リエキ</t>
    </rPh>
    <rPh sb="5" eb="8">
      <t>ヨサンカ</t>
    </rPh>
    <rPh sb="10" eb="12">
      <t>センリャク</t>
    </rPh>
    <rPh sb="12" eb="14">
      <t>ヒヨウ</t>
    </rPh>
    <rPh sb="15" eb="17">
      <t>ケンキュウ</t>
    </rPh>
    <rPh sb="17" eb="19">
      <t>カイハツ</t>
    </rPh>
    <rPh sb="19" eb="20">
      <t>ヒ</t>
    </rPh>
    <rPh sb="21" eb="23">
      <t>セツビ</t>
    </rPh>
    <rPh sb="23" eb="25">
      <t>トウシ</t>
    </rPh>
    <rPh sb="26" eb="28">
      <t>コウコク</t>
    </rPh>
    <rPh sb="28" eb="30">
      <t>センデン</t>
    </rPh>
    <rPh sb="30" eb="31">
      <t>ヒ</t>
    </rPh>
    <rPh sb="32" eb="33">
      <t>タイ</t>
    </rPh>
    <rPh sb="33" eb="35">
      <t>ウリアゲ</t>
    </rPh>
    <rPh sb="35" eb="36">
      <t>ダカ</t>
    </rPh>
    <phoneticPr fontId="2"/>
  </si>
  <si>
    <t>その他考察</t>
    <rPh sb="2" eb="3">
      <t>タ</t>
    </rPh>
    <rPh sb="3" eb="5">
      <t>コウサツ</t>
    </rPh>
    <phoneticPr fontId="2"/>
  </si>
  <si>
    <t>下部組織として委員会を立ち上げ、部門選抜で委員長、委員を指名する</t>
    <rPh sb="0" eb="2">
      <t>カブ</t>
    </rPh>
    <rPh sb="2" eb="4">
      <t>ソシキ</t>
    </rPh>
    <rPh sb="7" eb="10">
      <t>イインカイ</t>
    </rPh>
    <rPh sb="11" eb="12">
      <t>タ</t>
    </rPh>
    <rPh sb="13" eb="14">
      <t>ア</t>
    </rPh>
    <rPh sb="16" eb="18">
      <t>ブモン</t>
    </rPh>
    <rPh sb="18" eb="20">
      <t>センバツ</t>
    </rPh>
    <rPh sb="21" eb="24">
      <t>イインチョウ</t>
    </rPh>
    <rPh sb="25" eb="27">
      <t>イイン</t>
    </rPh>
    <rPh sb="28" eb="30">
      <t>シメイ</t>
    </rPh>
    <phoneticPr fontId="2"/>
  </si>
  <si>
    <t>小さな組織で独立部門がないときは、経営企画室を設置して選抜指名兼任で任務に当たる</t>
    <rPh sb="0" eb="1">
      <t>チイ</t>
    </rPh>
    <rPh sb="3" eb="5">
      <t>ソシキ</t>
    </rPh>
    <rPh sb="6" eb="8">
      <t>ドクリツ</t>
    </rPh>
    <rPh sb="8" eb="10">
      <t>ブモン</t>
    </rPh>
    <rPh sb="17" eb="19">
      <t>ケイエイ</t>
    </rPh>
    <rPh sb="19" eb="22">
      <t>キカクシツ</t>
    </rPh>
    <rPh sb="23" eb="25">
      <t>セッチ</t>
    </rPh>
    <rPh sb="27" eb="29">
      <t>センバツ</t>
    </rPh>
    <rPh sb="29" eb="31">
      <t>シメイ</t>
    </rPh>
    <rPh sb="31" eb="33">
      <t>ケンニン</t>
    </rPh>
    <rPh sb="34" eb="36">
      <t>ニンム</t>
    </rPh>
    <rPh sb="37" eb="38">
      <t>ア</t>
    </rPh>
    <phoneticPr fontId="2"/>
  </si>
  <si>
    <t>会議や委員会は目的を明確に四半期ごとに成果を報告すること</t>
    <rPh sb="0" eb="2">
      <t>カイギ</t>
    </rPh>
    <rPh sb="3" eb="6">
      <t>イインカイ</t>
    </rPh>
    <rPh sb="7" eb="9">
      <t>モクテキ</t>
    </rPh>
    <rPh sb="10" eb="12">
      <t>メイカク</t>
    </rPh>
    <rPh sb="13" eb="16">
      <t>シハンキ</t>
    </rPh>
    <rPh sb="19" eb="21">
      <t>セイカ</t>
    </rPh>
    <rPh sb="22" eb="24">
      <t>ホウコク</t>
    </rPh>
    <phoneticPr fontId="2"/>
  </si>
  <si>
    <t>企画書を始め各種資料の標準化とデータ化で紙資料の削減を図ること</t>
    <rPh sb="0" eb="3">
      <t>キカクショ</t>
    </rPh>
    <rPh sb="4" eb="5">
      <t>ハジ</t>
    </rPh>
    <rPh sb="6" eb="8">
      <t>カクシュ</t>
    </rPh>
    <rPh sb="8" eb="10">
      <t>シリョウ</t>
    </rPh>
    <rPh sb="11" eb="14">
      <t>ヒョウジュンカ</t>
    </rPh>
    <rPh sb="18" eb="19">
      <t>カ</t>
    </rPh>
    <rPh sb="20" eb="21">
      <t>カミ</t>
    </rPh>
    <rPh sb="21" eb="23">
      <t>シリョウ</t>
    </rPh>
    <rPh sb="24" eb="26">
      <t>サクゲン</t>
    </rPh>
    <rPh sb="27" eb="28">
      <t>ハカ</t>
    </rPh>
    <phoneticPr fontId="2"/>
  </si>
  <si>
    <t>コロナ禍の行動指針を徹底する</t>
    <rPh sb="3" eb="4">
      <t>カ</t>
    </rPh>
    <rPh sb="5" eb="7">
      <t>コウドウ</t>
    </rPh>
    <rPh sb="7" eb="9">
      <t>シシン</t>
    </rPh>
    <rPh sb="10" eb="12">
      <t>テッテイ</t>
    </rPh>
    <phoneticPr fontId="2"/>
  </si>
  <si>
    <t>ＤＸデジタル化とリモートワーク環境働き方改革を早急に整備すること</t>
    <rPh sb="6" eb="7">
      <t>カ</t>
    </rPh>
    <rPh sb="15" eb="17">
      <t>カンキョウ</t>
    </rPh>
    <rPh sb="17" eb="18">
      <t>ハタラ</t>
    </rPh>
    <rPh sb="19" eb="20">
      <t>カタ</t>
    </rPh>
    <rPh sb="20" eb="22">
      <t>カイカク</t>
    </rPh>
    <rPh sb="23" eb="25">
      <t>ソウキュウ</t>
    </rPh>
    <rPh sb="26" eb="28">
      <t>セイビ</t>
    </rPh>
    <phoneticPr fontId="2"/>
  </si>
  <si>
    <t>ニューノーマルに対応できるジョブ型雇用人事制度改革</t>
    <rPh sb="8" eb="10">
      <t>タイオウ</t>
    </rPh>
    <rPh sb="16" eb="17">
      <t>ガタ</t>
    </rPh>
    <rPh sb="17" eb="19">
      <t>コヨウ</t>
    </rPh>
    <rPh sb="19" eb="21">
      <t>ジンジ</t>
    </rPh>
    <rPh sb="21" eb="23">
      <t>セイド</t>
    </rPh>
    <rPh sb="23" eb="25">
      <t>カイカク</t>
    </rPh>
    <phoneticPr fontId="2"/>
  </si>
  <si>
    <t>既存顧客数</t>
    <rPh sb="0" eb="2">
      <t>キソン</t>
    </rPh>
    <rPh sb="2" eb="4">
      <t>コキャク</t>
    </rPh>
    <rPh sb="4" eb="5">
      <t>スウ</t>
    </rPh>
    <phoneticPr fontId="2"/>
  </si>
  <si>
    <t>新規顧客数</t>
    <rPh sb="0" eb="2">
      <t>シンキ</t>
    </rPh>
    <rPh sb="2" eb="4">
      <t>コキャク</t>
    </rPh>
    <rPh sb="4" eb="5">
      <t>スウ</t>
    </rPh>
    <phoneticPr fontId="2"/>
  </si>
  <si>
    <t>離反顧客数</t>
    <rPh sb="0" eb="2">
      <t>リハン</t>
    </rPh>
    <rPh sb="2" eb="4">
      <t>コキャク</t>
    </rPh>
    <rPh sb="4" eb="5">
      <t>スウ</t>
    </rPh>
    <phoneticPr fontId="2"/>
  </si>
  <si>
    <t>総顧客数</t>
    <rPh sb="0" eb="1">
      <t>ソウ</t>
    </rPh>
    <rPh sb="1" eb="4">
      <t>コキャクスウ</t>
    </rPh>
    <phoneticPr fontId="2"/>
  </si>
  <si>
    <t>1.総顧客数＝既存顧客数＋新規顧客数－離反顧客数。総顧客増加率は昨対105%～110%目標</t>
    <rPh sb="2" eb="3">
      <t>ソウ</t>
    </rPh>
    <rPh sb="3" eb="6">
      <t>コキャクスウ</t>
    </rPh>
    <rPh sb="7" eb="9">
      <t>キソン</t>
    </rPh>
    <rPh sb="9" eb="11">
      <t>コキャク</t>
    </rPh>
    <rPh sb="11" eb="12">
      <t>スウ</t>
    </rPh>
    <rPh sb="13" eb="15">
      <t>シンキ</t>
    </rPh>
    <rPh sb="15" eb="17">
      <t>コキャク</t>
    </rPh>
    <rPh sb="17" eb="18">
      <t>スウ</t>
    </rPh>
    <rPh sb="19" eb="21">
      <t>リハン</t>
    </rPh>
    <rPh sb="21" eb="23">
      <t>コキャク</t>
    </rPh>
    <rPh sb="23" eb="24">
      <t>スウ</t>
    </rPh>
    <rPh sb="25" eb="26">
      <t>ソウ</t>
    </rPh>
    <rPh sb="26" eb="28">
      <t>コキャク</t>
    </rPh>
    <rPh sb="28" eb="30">
      <t>ゾウカ</t>
    </rPh>
    <rPh sb="30" eb="31">
      <t>リツ</t>
    </rPh>
    <rPh sb="32" eb="34">
      <t>サクタイ</t>
    </rPh>
    <rPh sb="43" eb="45">
      <t>モクヒョウ</t>
    </rPh>
    <phoneticPr fontId="2"/>
  </si>
  <si>
    <t>総顧客数の減少は売上に直結する</t>
    <rPh sb="0" eb="1">
      <t>ソウ</t>
    </rPh>
    <rPh sb="1" eb="4">
      <t>コキャクスウ</t>
    </rPh>
    <rPh sb="5" eb="7">
      <t>ゲンショウ</t>
    </rPh>
    <rPh sb="8" eb="10">
      <t>ウリアゲ</t>
    </rPh>
    <rPh sb="11" eb="13">
      <t>チョッケツ</t>
    </rPh>
    <phoneticPr fontId="2"/>
  </si>
  <si>
    <t>コストを下げる全社員一丸努力</t>
    <rPh sb="4" eb="5">
      <t>サ</t>
    </rPh>
    <rPh sb="7" eb="9">
      <t>ゼンシャ</t>
    </rPh>
    <rPh sb="9" eb="10">
      <t>イン</t>
    </rPh>
    <rPh sb="10" eb="12">
      <t>イチガン</t>
    </rPh>
    <rPh sb="12" eb="14">
      <t>ドリョク</t>
    </rPh>
    <phoneticPr fontId="2"/>
  </si>
  <si>
    <t>コモディティ化している現状打破へ、希少性、模倣困難性で市場優位に立つ技術革新に励む</t>
    <rPh sb="6" eb="7">
      <t>カ</t>
    </rPh>
    <rPh sb="11" eb="13">
      <t>ゲンジョウ</t>
    </rPh>
    <rPh sb="13" eb="15">
      <t>ダハ</t>
    </rPh>
    <rPh sb="17" eb="20">
      <t>キショウセイ</t>
    </rPh>
    <rPh sb="21" eb="23">
      <t>モホウ</t>
    </rPh>
    <rPh sb="23" eb="26">
      <t>コンナンセイ</t>
    </rPh>
    <rPh sb="27" eb="29">
      <t>シジョウ</t>
    </rPh>
    <rPh sb="29" eb="31">
      <t>ユウイ</t>
    </rPh>
    <rPh sb="32" eb="33">
      <t>タ</t>
    </rPh>
    <rPh sb="34" eb="36">
      <t>ギジュツ</t>
    </rPh>
    <rPh sb="36" eb="38">
      <t>カクシン</t>
    </rPh>
    <rPh sb="39" eb="40">
      <t>ハゲ</t>
    </rPh>
    <phoneticPr fontId="2"/>
  </si>
  <si>
    <t>1.投資としての新製商品開発は、年間予算、対売上高の3%～5%に抑え経済価値を考慮する</t>
    <rPh sb="2" eb="4">
      <t>トウシ</t>
    </rPh>
    <rPh sb="8" eb="9">
      <t>シン</t>
    </rPh>
    <rPh sb="9" eb="10">
      <t>セイ</t>
    </rPh>
    <rPh sb="10" eb="12">
      <t>ショウヒン</t>
    </rPh>
    <rPh sb="12" eb="14">
      <t>カイハツ</t>
    </rPh>
    <rPh sb="16" eb="18">
      <t>ネンカン</t>
    </rPh>
    <rPh sb="18" eb="20">
      <t>ヨサン</t>
    </rPh>
    <rPh sb="21" eb="22">
      <t>タイ</t>
    </rPh>
    <rPh sb="22" eb="24">
      <t>ウリアゲ</t>
    </rPh>
    <rPh sb="24" eb="25">
      <t>ダカ</t>
    </rPh>
    <rPh sb="32" eb="33">
      <t>オサ</t>
    </rPh>
    <rPh sb="34" eb="36">
      <t>ケイザイ</t>
    </rPh>
    <rPh sb="36" eb="38">
      <t>カチ</t>
    </rPh>
    <rPh sb="39" eb="41">
      <t>コウリョ</t>
    </rPh>
    <phoneticPr fontId="2"/>
  </si>
  <si>
    <t>2.成功確率は一勝九敗。周到に企画書、事業計画を立ててプレゼンし、社長承認を得ること</t>
    <rPh sb="2" eb="4">
      <t>セイコウ</t>
    </rPh>
    <rPh sb="4" eb="6">
      <t>カクリツ</t>
    </rPh>
    <rPh sb="7" eb="9">
      <t>イッショウ</t>
    </rPh>
    <rPh sb="9" eb="11">
      <t>キュウハイ</t>
    </rPh>
    <rPh sb="12" eb="14">
      <t>シュウトウ</t>
    </rPh>
    <rPh sb="15" eb="18">
      <t>キカクショ</t>
    </rPh>
    <rPh sb="19" eb="21">
      <t>ジギョウ</t>
    </rPh>
    <rPh sb="21" eb="23">
      <t>ケイカク</t>
    </rPh>
    <rPh sb="24" eb="25">
      <t>タ</t>
    </rPh>
    <rPh sb="33" eb="35">
      <t>シャチョウ</t>
    </rPh>
    <rPh sb="35" eb="37">
      <t>ショウニン</t>
    </rPh>
    <rPh sb="38" eb="39">
      <t>ウ</t>
    </rPh>
    <phoneticPr fontId="2"/>
  </si>
  <si>
    <t>次代の収益源の創出が企業存続の条件である</t>
    <rPh sb="0" eb="2">
      <t>ジダイ</t>
    </rPh>
    <rPh sb="3" eb="6">
      <t>シュウエキゲン</t>
    </rPh>
    <rPh sb="7" eb="9">
      <t>ソウシュツ</t>
    </rPh>
    <rPh sb="10" eb="12">
      <t>キギョウ</t>
    </rPh>
    <rPh sb="12" eb="14">
      <t>ソンゾク</t>
    </rPh>
    <rPh sb="15" eb="17">
      <t>ジョウケン</t>
    </rPh>
    <phoneticPr fontId="2"/>
  </si>
  <si>
    <t>製品寿命のPPM(Product Portforio Management)</t>
    <rPh sb="0" eb="2">
      <t>セイヒン</t>
    </rPh>
    <rPh sb="2" eb="4">
      <t>ジュミョウ</t>
    </rPh>
    <phoneticPr fontId="2"/>
  </si>
  <si>
    <t>で問題児、花形、金のなる木、負け犬の位置確認</t>
    <rPh sb="18" eb="20">
      <t>イチ</t>
    </rPh>
    <phoneticPr fontId="2"/>
  </si>
  <si>
    <t>ライフサイクルの考察</t>
    <rPh sb="8" eb="10">
      <t>コウサツ</t>
    </rPh>
    <phoneticPr fontId="2"/>
  </si>
  <si>
    <t>3.組織横断選抜、五人以内でプロジェクトを立ち上げ、三ヶ月期限の報告で社長決裁を受ける</t>
    <rPh sb="2" eb="4">
      <t>ソシキ</t>
    </rPh>
    <rPh sb="4" eb="6">
      <t>オウダン</t>
    </rPh>
    <rPh sb="6" eb="8">
      <t>センバツ</t>
    </rPh>
    <rPh sb="9" eb="11">
      <t>ゴニン</t>
    </rPh>
    <rPh sb="11" eb="13">
      <t>イナイ</t>
    </rPh>
    <rPh sb="21" eb="22">
      <t>タ</t>
    </rPh>
    <rPh sb="23" eb="24">
      <t>ア</t>
    </rPh>
    <rPh sb="26" eb="29">
      <t>サンカゲツ</t>
    </rPh>
    <rPh sb="29" eb="31">
      <t>キゲン</t>
    </rPh>
    <rPh sb="32" eb="34">
      <t>ホウコク</t>
    </rPh>
    <rPh sb="35" eb="37">
      <t>シャチョウ</t>
    </rPh>
    <rPh sb="37" eb="39">
      <t>ケッサイ</t>
    </rPh>
    <rPh sb="40" eb="41">
      <t>ウ</t>
    </rPh>
    <phoneticPr fontId="2"/>
  </si>
  <si>
    <t>4.試作、製品化はスピーディに。マーケティング、プロモーションは同時進行で準備する</t>
    <rPh sb="2" eb="4">
      <t>シサク</t>
    </rPh>
    <rPh sb="5" eb="8">
      <t>セイヒンカ</t>
    </rPh>
    <rPh sb="32" eb="34">
      <t>ドウジ</t>
    </rPh>
    <rPh sb="34" eb="36">
      <t>シンコウ</t>
    </rPh>
    <rPh sb="37" eb="39">
      <t>ジュンビ</t>
    </rPh>
    <phoneticPr fontId="2"/>
  </si>
  <si>
    <t>5.市場投入(問題児)から三ヶ年で花形になるよう、各部門の連携協調で目標を達成させる</t>
    <rPh sb="2" eb="4">
      <t>シジョウ</t>
    </rPh>
    <rPh sb="4" eb="6">
      <t>トウニュウ</t>
    </rPh>
    <rPh sb="7" eb="10">
      <t>モンダイジ</t>
    </rPh>
    <rPh sb="13" eb="16">
      <t>サンカネン</t>
    </rPh>
    <rPh sb="17" eb="19">
      <t>ハナガタ</t>
    </rPh>
    <rPh sb="25" eb="28">
      <t>カクブモン</t>
    </rPh>
    <rPh sb="29" eb="31">
      <t>レンケイ</t>
    </rPh>
    <rPh sb="31" eb="33">
      <t>キョウチョウ</t>
    </rPh>
    <rPh sb="34" eb="36">
      <t>モクヒョウ</t>
    </rPh>
    <rPh sb="37" eb="39">
      <t>タッセイ</t>
    </rPh>
    <phoneticPr fontId="2"/>
  </si>
  <si>
    <t>開発部門主催でマーケティング研修を開催する。毎月一回１時間</t>
    <rPh sb="0" eb="2">
      <t>カイハツ</t>
    </rPh>
    <rPh sb="2" eb="4">
      <t>ブモン</t>
    </rPh>
    <rPh sb="4" eb="6">
      <t>シュサイ</t>
    </rPh>
    <rPh sb="14" eb="16">
      <t>ケンシュウ</t>
    </rPh>
    <rPh sb="17" eb="19">
      <t>カイサイ</t>
    </rPh>
    <rPh sb="22" eb="24">
      <t>マイツキ</t>
    </rPh>
    <rPh sb="24" eb="26">
      <t>イッカイ</t>
    </rPh>
    <rPh sb="27" eb="29">
      <t>ジカン</t>
    </rPh>
    <phoneticPr fontId="2"/>
  </si>
  <si>
    <t>顧客からの開発依頼は、基本、有料とする。無料は成功確率を熟考すること</t>
    <rPh sb="0" eb="2">
      <t>コキャク</t>
    </rPh>
    <rPh sb="5" eb="7">
      <t>カイハツ</t>
    </rPh>
    <rPh sb="7" eb="9">
      <t>イライ</t>
    </rPh>
    <rPh sb="11" eb="13">
      <t>キホン</t>
    </rPh>
    <rPh sb="14" eb="16">
      <t>ユウリョウ</t>
    </rPh>
    <rPh sb="20" eb="22">
      <t>ムリョウ</t>
    </rPh>
    <rPh sb="23" eb="25">
      <t>セイコウ</t>
    </rPh>
    <rPh sb="25" eb="27">
      <t>カクリツ</t>
    </rPh>
    <rPh sb="28" eb="30">
      <t>ジュッコウ</t>
    </rPh>
    <phoneticPr fontId="2"/>
  </si>
  <si>
    <t>知財を含む商品開発資料はデータ化して機密データベースで管理すること</t>
    <rPh sb="0" eb="2">
      <t>チザイ</t>
    </rPh>
    <rPh sb="3" eb="4">
      <t>フク</t>
    </rPh>
    <rPh sb="5" eb="7">
      <t>ショウヒン</t>
    </rPh>
    <rPh sb="7" eb="9">
      <t>カイハツ</t>
    </rPh>
    <rPh sb="9" eb="11">
      <t>シリョウ</t>
    </rPh>
    <rPh sb="15" eb="16">
      <t>カ</t>
    </rPh>
    <rPh sb="18" eb="20">
      <t>キミツ</t>
    </rPh>
    <rPh sb="27" eb="29">
      <t>カンリ</t>
    </rPh>
    <phoneticPr fontId="2"/>
  </si>
  <si>
    <t>顧客、取引先とは情報セキュリティの観点から守秘義務契約を結ぶこと</t>
    <rPh sb="0" eb="2">
      <t>コキャク</t>
    </rPh>
    <rPh sb="3" eb="5">
      <t>トリヒキ</t>
    </rPh>
    <rPh sb="5" eb="6">
      <t>サキ</t>
    </rPh>
    <rPh sb="8" eb="10">
      <t>ジョウホウ</t>
    </rPh>
    <rPh sb="17" eb="19">
      <t>カンテン</t>
    </rPh>
    <rPh sb="21" eb="23">
      <t>シュヒ</t>
    </rPh>
    <rPh sb="23" eb="25">
      <t>ギム</t>
    </rPh>
    <rPh sb="25" eb="27">
      <t>ケイヤク</t>
    </rPh>
    <rPh sb="28" eb="29">
      <t>ムス</t>
    </rPh>
    <phoneticPr fontId="2"/>
  </si>
  <si>
    <t>開発部門主催でアイデアコンテストを行い公募する。四半期毎開催、評価表彰</t>
    <rPh sb="0" eb="2">
      <t>カイハツ</t>
    </rPh>
    <rPh sb="2" eb="4">
      <t>ブモン</t>
    </rPh>
    <rPh sb="4" eb="6">
      <t>シュサイ</t>
    </rPh>
    <rPh sb="17" eb="18">
      <t>オコナ</t>
    </rPh>
    <rPh sb="19" eb="21">
      <t>コウボ</t>
    </rPh>
    <rPh sb="24" eb="27">
      <t>シハンキ</t>
    </rPh>
    <rPh sb="27" eb="28">
      <t>ゴト</t>
    </rPh>
    <rPh sb="28" eb="30">
      <t>カイサイ</t>
    </rPh>
    <rPh sb="31" eb="33">
      <t>ヒョウカ</t>
    </rPh>
    <rPh sb="33" eb="35">
      <t>ヒョウショウ</t>
    </rPh>
    <phoneticPr fontId="2"/>
  </si>
  <si>
    <t>購買部門</t>
    <rPh sb="0" eb="2">
      <t>コウバイ</t>
    </rPh>
    <rPh sb="2" eb="4">
      <t>ブモン</t>
    </rPh>
    <phoneticPr fontId="2"/>
  </si>
  <si>
    <t>経営コストの低減を図り付加価値を高める重要ポスト</t>
    <rPh sb="0" eb="2">
      <t>ケイエイ</t>
    </rPh>
    <rPh sb="6" eb="8">
      <t>テイゲン</t>
    </rPh>
    <rPh sb="9" eb="10">
      <t>ハカ</t>
    </rPh>
    <rPh sb="11" eb="13">
      <t>フカ</t>
    </rPh>
    <rPh sb="13" eb="15">
      <t>カチ</t>
    </rPh>
    <rPh sb="16" eb="17">
      <t>タカ</t>
    </rPh>
    <rPh sb="19" eb="21">
      <t>ジュウヨウ</t>
    </rPh>
    <phoneticPr fontId="2"/>
  </si>
  <si>
    <t>企業組織の真の実力は時間当り生産性であることを認識する</t>
    <rPh sb="0" eb="2">
      <t>キギョウ</t>
    </rPh>
    <rPh sb="2" eb="4">
      <t>ソシキ</t>
    </rPh>
    <rPh sb="5" eb="6">
      <t>シン</t>
    </rPh>
    <rPh sb="7" eb="9">
      <t>ジツリョク</t>
    </rPh>
    <rPh sb="10" eb="12">
      <t>ジカン</t>
    </rPh>
    <rPh sb="12" eb="13">
      <t>アタ</t>
    </rPh>
    <rPh sb="14" eb="17">
      <t>セイサンセイ</t>
    </rPh>
    <rPh sb="23" eb="25">
      <t>ニンシキ</t>
    </rPh>
    <phoneticPr fontId="2"/>
  </si>
  <si>
    <t>付加価値額＝売上高－（材料部品商品仕入＋外注工賃）　※購買コスト圧縮簡易計算</t>
    <rPh sb="0" eb="2">
      <t>フカ</t>
    </rPh>
    <rPh sb="2" eb="4">
      <t>カチ</t>
    </rPh>
    <rPh sb="4" eb="5">
      <t>ガク</t>
    </rPh>
    <rPh sb="6" eb="8">
      <t>ウリアゲ</t>
    </rPh>
    <rPh sb="8" eb="9">
      <t>ダカ</t>
    </rPh>
    <rPh sb="11" eb="13">
      <t>ザイリョウ</t>
    </rPh>
    <rPh sb="13" eb="15">
      <t>ブヒン</t>
    </rPh>
    <rPh sb="15" eb="17">
      <t>ショウヒン</t>
    </rPh>
    <rPh sb="17" eb="19">
      <t>シイレ</t>
    </rPh>
    <rPh sb="20" eb="22">
      <t>ガイチュウ</t>
    </rPh>
    <rPh sb="22" eb="24">
      <t>コウチン</t>
    </rPh>
    <rPh sb="27" eb="29">
      <t>コウバイ</t>
    </rPh>
    <rPh sb="32" eb="34">
      <t>アッシュク</t>
    </rPh>
    <rPh sb="34" eb="36">
      <t>カンイ</t>
    </rPh>
    <rPh sb="36" eb="38">
      <t>ケイサン</t>
    </rPh>
    <phoneticPr fontId="2"/>
  </si>
  <si>
    <t>1.仕入先、外注先など取引先は多いに越したことはない。ネットでの開拓を怠らないこと</t>
    <rPh sb="2" eb="5">
      <t>シイレサキ</t>
    </rPh>
    <rPh sb="6" eb="9">
      <t>ガイチュウサキ</t>
    </rPh>
    <rPh sb="11" eb="13">
      <t>トリヒキ</t>
    </rPh>
    <rPh sb="13" eb="14">
      <t>サキ</t>
    </rPh>
    <rPh sb="15" eb="16">
      <t>オオ</t>
    </rPh>
    <rPh sb="18" eb="19">
      <t>コ</t>
    </rPh>
    <rPh sb="32" eb="34">
      <t>カイタク</t>
    </rPh>
    <rPh sb="35" eb="36">
      <t>オコタ</t>
    </rPh>
    <phoneticPr fontId="2"/>
  </si>
  <si>
    <t>　二社、三社から見積をとれば、相場も分かるし新たな情報も得られる</t>
    <rPh sb="1" eb="3">
      <t>ニシャ</t>
    </rPh>
    <rPh sb="4" eb="6">
      <t>サンシャ</t>
    </rPh>
    <rPh sb="8" eb="10">
      <t>ミツモリ</t>
    </rPh>
    <rPh sb="15" eb="17">
      <t>ソウバ</t>
    </rPh>
    <rPh sb="18" eb="19">
      <t>ワ</t>
    </rPh>
    <rPh sb="22" eb="23">
      <t>アラ</t>
    </rPh>
    <rPh sb="25" eb="27">
      <t>ジョウホウ</t>
    </rPh>
    <rPh sb="28" eb="29">
      <t>エ</t>
    </rPh>
    <phoneticPr fontId="2"/>
  </si>
  <si>
    <t>2.価格交渉は常に真剣勝負である。１％を削る対話思考努力が利益貢献として表われる</t>
    <rPh sb="2" eb="4">
      <t>カカク</t>
    </rPh>
    <rPh sb="4" eb="6">
      <t>コウショウ</t>
    </rPh>
    <rPh sb="7" eb="8">
      <t>ツネ</t>
    </rPh>
    <rPh sb="9" eb="11">
      <t>シンケン</t>
    </rPh>
    <rPh sb="11" eb="13">
      <t>ショウブ</t>
    </rPh>
    <rPh sb="20" eb="21">
      <t>ケズ</t>
    </rPh>
    <rPh sb="22" eb="24">
      <t>タイワ</t>
    </rPh>
    <rPh sb="24" eb="26">
      <t>シコウ</t>
    </rPh>
    <rPh sb="26" eb="28">
      <t>ドリョク</t>
    </rPh>
    <rPh sb="29" eb="31">
      <t>リエキ</t>
    </rPh>
    <rPh sb="31" eb="33">
      <t>コウケン</t>
    </rPh>
    <rPh sb="36" eb="37">
      <t>アラ</t>
    </rPh>
    <phoneticPr fontId="2"/>
  </si>
  <si>
    <t>　価格交渉力の強い相手は、その会社の業績を知ること。強い相手は業績も良い</t>
    <rPh sb="1" eb="3">
      <t>カカク</t>
    </rPh>
    <rPh sb="3" eb="5">
      <t>コウショウ</t>
    </rPh>
    <rPh sb="5" eb="6">
      <t>リョク</t>
    </rPh>
    <rPh sb="7" eb="8">
      <t>ツヨ</t>
    </rPh>
    <rPh sb="9" eb="11">
      <t>アイテ</t>
    </rPh>
    <rPh sb="15" eb="17">
      <t>カイシャ</t>
    </rPh>
    <rPh sb="18" eb="20">
      <t>ギョウセキ</t>
    </rPh>
    <rPh sb="21" eb="22">
      <t>シ</t>
    </rPh>
    <rPh sb="26" eb="27">
      <t>ツヨ</t>
    </rPh>
    <rPh sb="28" eb="30">
      <t>アイテ</t>
    </rPh>
    <rPh sb="31" eb="33">
      <t>ギョウセキ</t>
    </rPh>
    <rPh sb="34" eb="35">
      <t>イ</t>
    </rPh>
    <phoneticPr fontId="2"/>
  </si>
  <si>
    <t>3.過度の在庫は不良化の始まり。理想は量と時間のジャストインで不良在庫を作らない</t>
    <rPh sb="2" eb="4">
      <t>カド</t>
    </rPh>
    <rPh sb="5" eb="7">
      <t>ザイコ</t>
    </rPh>
    <rPh sb="8" eb="11">
      <t>フリョウカ</t>
    </rPh>
    <rPh sb="12" eb="13">
      <t>ハジ</t>
    </rPh>
    <rPh sb="16" eb="18">
      <t>リソウ</t>
    </rPh>
    <rPh sb="19" eb="20">
      <t>リョウ</t>
    </rPh>
    <rPh sb="21" eb="23">
      <t>ジカン</t>
    </rPh>
    <rPh sb="31" eb="33">
      <t>フリョウ</t>
    </rPh>
    <rPh sb="33" eb="35">
      <t>ザイコ</t>
    </rPh>
    <rPh sb="36" eb="37">
      <t>ツク</t>
    </rPh>
    <phoneticPr fontId="2"/>
  </si>
  <si>
    <t>　在庫は資産だが現金にあらず。滞留在庫が倉庫を占領すると資金繰りは悪化する</t>
    <rPh sb="1" eb="3">
      <t>ザイコ</t>
    </rPh>
    <rPh sb="4" eb="6">
      <t>シサン</t>
    </rPh>
    <rPh sb="8" eb="10">
      <t>ゲンキン</t>
    </rPh>
    <rPh sb="15" eb="17">
      <t>タイリュウ</t>
    </rPh>
    <rPh sb="17" eb="19">
      <t>ザイコ</t>
    </rPh>
    <rPh sb="20" eb="22">
      <t>ソウコ</t>
    </rPh>
    <rPh sb="23" eb="25">
      <t>センリョウ</t>
    </rPh>
    <rPh sb="28" eb="30">
      <t>シキン</t>
    </rPh>
    <rPh sb="30" eb="31">
      <t>グ</t>
    </rPh>
    <rPh sb="33" eb="35">
      <t>アッカ</t>
    </rPh>
    <phoneticPr fontId="2"/>
  </si>
  <si>
    <t>情物一致の原則。システムや伝票の情報と現場在庫の不一致は一大事である</t>
    <rPh sb="0" eb="1">
      <t>ジョウ</t>
    </rPh>
    <rPh sb="1" eb="2">
      <t>ブツ</t>
    </rPh>
    <rPh sb="2" eb="4">
      <t>イッチ</t>
    </rPh>
    <rPh sb="5" eb="7">
      <t>ゲンソク</t>
    </rPh>
    <rPh sb="13" eb="15">
      <t>デンピョウ</t>
    </rPh>
    <rPh sb="16" eb="18">
      <t>ジョウホウ</t>
    </rPh>
    <rPh sb="19" eb="21">
      <t>ゲンバ</t>
    </rPh>
    <rPh sb="21" eb="23">
      <t>ザイコ</t>
    </rPh>
    <rPh sb="24" eb="27">
      <t>フイッチ</t>
    </rPh>
    <rPh sb="28" eb="31">
      <t>イチダイジ</t>
    </rPh>
    <phoneticPr fontId="2"/>
  </si>
  <si>
    <t>三現主義で倉庫巡回すること。整理整頓、カンバン見える化、滞留チェック</t>
    <rPh sb="0" eb="4">
      <t>サンゲンシュギ</t>
    </rPh>
    <rPh sb="5" eb="7">
      <t>ソウコ</t>
    </rPh>
    <rPh sb="7" eb="9">
      <t>ジュンカイ</t>
    </rPh>
    <rPh sb="14" eb="16">
      <t>セイリ</t>
    </rPh>
    <rPh sb="16" eb="18">
      <t>セイトン</t>
    </rPh>
    <rPh sb="23" eb="24">
      <t>ミ</t>
    </rPh>
    <rPh sb="26" eb="27">
      <t>カ</t>
    </rPh>
    <rPh sb="28" eb="30">
      <t>タイリュウ</t>
    </rPh>
    <phoneticPr fontId="2"/>
  </si>
  <si>
    <t>物流部門</t>
    <rPh sb="0" eb="2">
      <t>ブツリュウ</t>
    </rPh>
    <rPh sb="2" eb="4">
      <t>ブモン</t>
    </rPh>
    <phoneticPr fontId="2"/>
  </si>
  <si>
    <t>4.納期厳守。時は金なり。購買受入遅れの作業待ち時間、納品遅延のペナルティ</t>
    <rPh sb="2" eb="4">
      <t>ノウキ</t>
    </rPh>
    <rPh sb="4" eb="6">
      <t>ゲンシュ</t>
    </rPh>
    <rPh sb="7" eb="8">
      <t>トキ</t>
    </rPh>
    <rPh sb="9" eb="10">
      <t>カネ</t>
    </rPh>
    <rPh sb="13" eb="15">
      <t>コウバイ</t>
    </rPh>
    <rPh sb="15" eb="17">
      <t>ウケイレ</t>
    </rPh>
    <rPh sb="17" eb="18">
      <t>オク</t>
    </rPh>
    <rPh sb="20" eb="22">
      <t>サギョウ</t>
    </rPh>
    <rPh sb="22" eb="23">
      <t>マ</t>
    </rPh>
    <rPh sb="24" eb="26">
      <t>ジカン</t>
    </rPh>
    <rPh sb="27" eb="29">
      <t>ノウヒン</t>
    </rPh>
    <rPh sb="29" eb="31">
      <t>チエン</t>
    </rPh>
    <phoneticPr fontId="2"/>
  </si>
  <si>
    <t>在庫回転率を高めれば、滞留在庫が減り小さな倉庫と棚卸額の減少に貢献する</t>
    <rPh sb="0" eb="2">
      <t>ザイコ</t>
    </rPh>
    <rPh sb="2" eb="4">
      <t>カイテン</t>
    </rPh>
    <rPh sb="4" eb="5">
      <t>リツ</t>
    </rPh>
    <rPh sb="6" eb="7">
      <t>タカ</t>
    </rPh>
    <rPh sb="11" eb="13">
      <t>タイリュウ</t>
    </rPh>
    <rPh sb="13" eb="15">
      <t>ザイコ</t>
    </rPh>
    <rPh sb="16" eb="17">
      <t>ヘ</t>
    </rPh>
    <rPh sb="18" eb="19">
      <t>チイ</t>
    </rPh>
    <rPh sb="21" eb="23">
      <t>ソウコ</t>
    </rPh>
    <rPh sb="24" eb="26">
      <t>タナオロ</t>
    </rPh>
    <rPh sb="26" eb="27">
      <t>ガク</t>
    </rPh>
    <rPh sb="28" eb="30">
      <t>ゲンショウ</t>
    </rPh>
    <rPh sb="31" eb="33">
      <t>コウケン</t>
    </rPh>
    <phoneticPr fontId="2"/>
  </si>
  <si>
    <t>ＤＸによるPOSシステム化</t>
    <rPh sb="12" eb="13">
      <t>カ</t>
    </rPh>
    <phoneticPr fontId="2"/>
  </si>
  <si>
    <t>製造部門</t>
    <rPh sb="0" eb="2">
      <t>セイゾウ</t>
    </rPh>
    <rPh sb="2" eb="4">
      <t>ブモン</t>
    </rPh>
    <phoneticPr fontId="2"/>
  </si>
  <si>
    <t>製品価値の追求と生産性の向上で顧客満足度を高める</t>
    <rPh sb="0" eb="2">
      <t>セイヒン</t>
    </rPh>
    <rPh sb="2" eb="4">
      <t>カチ</t>
    </rPh>
    <rPh sb="5" eb="7">
      <t>ツイキュウ</t>
    </rPh>
    <rPh sb="8" eb="11">
      <t>セイサンセイ</t>
    </rPh>
    <rPh sb="12" eb="14">
      <t>コウジョウ</t>
    </rPh>
    <rPh sb="15" eb="17">
      <t>コキャク</t>
    </rPh>
    <rPh sb="17" eb="20">
      <t>マンゾクド</t>
    </rPh>
    <rPh sb="21" eb="22">
      <t>タカ</t>
    </rPh>
    <phoneticPr fontId="2"/>
  </si>
  <si>
    <t>一秒を削るリードタイム短縮とコスト圧縮への執念的カイゼン活動の風土化が強い組織を作る</t>
    <rPh sb="0" eb="1">
      <t>イチ</t>
    </rPh>
    <rPh sb="1" eb="2">
      <t>ビョウ</t>
    </rPh>
    <rPh sb="3" eb="4">
      <t>ケズ</t>
    </rPh>
    <rPh sb="11" eb="13">
      <t>タンシュク</t>
    </rPh>
    <rPh sb="17" eb="19">
      <t>アッシュク</t>
    </rPh>
    <rPh sb="21" eb="24">
      <t>シュウネンテキ</t>
    </rPh>
    <rPh sb="28" eb="30">
      <t>カツドウ</t>
    </rPh>
    <rPh sb="31" eb="33">
      <t>フウド</t>
    </rPh>
    <rPh sb="33" eb="34">
      <t>カ</t>
    </rPh>
    <rPh sb="35" eb="36">
      <t>ツヨ</t>
    </rPh>
    <rPh sb="37" eb="39">
      <t>ソシキ</t>
    </rPh>
    <rPh sb="40" eb="41">
      <t>ツク</t>
    </rPh>
    <phoneticPr fontId="2"/>
  </si>
  <si>
    <t>コストリーダーシップ戦略を常に意識して、業界ナンバーワン売れ筋製商品を創出する</t>
    <rPh sb="10" eb="12">
      <t>センリャク</t>
    </rPh>
    <rPh sb="13" eb="14">
      <t>ツネ</t>
    </rPh>
    <rPh sb="15" eb="17">
      <t>イシキ</t>
    </rPh>
    <rPh sb="20" eb="22">
      <t>ギョウカイ</t>
    </rPh>
    <rPh sb="28" eb="29">
      <t>ウ</t>
    </rPh>
    <rPh sb="30" eb="31">
      <t>スジ</t>
    </rPh>
    <rPh sb="31" eb="32">
      <t>セイ</t>
    </rPh>
    <rPh sb="32" eb="34">
      <t>ショウヒン</t>
    </rPh>
    <rPh sb="35" eb="37">
      <t>ソウシュツ</t>
    </rPh>
    <phoneticPr fontId="2"/>
  </si>
  <si>
    <t>1.設備生産性を高める攻めの戦略・設備投資予算は、対売上高3%～5%で論理思考する</t>
    <rPh sb="2" eb="4">
      <t>セツビ</t>
    </rPh>
    <rPh sb="4" eb="7">
      <t>セイサンセイ</t>
    </rPh>
    <rPh sb="8" eb="9">
      <t>タカ</t>
    </rPh>
    <rPh sb="11" eb="12">
      <t>セ</t>
    </rPh>
    <rPh sb="14" eb="16">
      <t>センリャク</t>
    </rPh>
    <rPh sb="17" eb="19">
      <t>セツビ</t>
    </rPh>
    <rPh sb="19" eb="21">
      <t>トウシ</t>
    </rPh>
    <rPh sb="21" eb="23">
      <t>ヨサン</t>
    </rPh>
    <rPh sb="25" eb="26">
      <t>タイ</t>
    </rPh>
    <rPh sb="26" eb="28">
      <t>ウリアゲ</t>
    </rPh>
    <rPh sb="28" eb="29">
      <t>ダカ</t>
    </rPh>
    <rPh sb="35" eb="37">
      <t>ロンリ</t>
    </rPh>
    <rPh sb="37" eb="39">
      <t>シコウ</t>
    </rPh>
    <phoneticPr fontId="2"/>
  </si>
  <si>
    <t>2.労働生産性を高める人材の能力開発は、専門技能の修得と多能工化・多能職化である</t>
    <rPh sb="2" eb="4">
      <t>ロウドウ</t>
    </rPh>
    <rPh sb="4" eb="7">
      <t>セイサンセイ</t>
    </rPh>
    <rPh sb="8" eb="9">
      <t>タカ</t>
    </rPh>
    <rPh sb="11" eb="13">
      <t>ジンザイ</t>
    </rPh>
    <rPh sb="14" eb="16">
      <t>ノウリョク</t>
    </rPh>
    <rPh sb="16" eb="18">
      <t>カイハツ</t>
    </rPh>
    <rPh sb="20" eb="22">
      <t>センモン</t>
    </rPh>
    <rPh sb="22" eb="24">
      <t>ギノウ</t>
    </rPh>
    <rPh sb="25" eb="27">
      <t>シュウトク</t>
    </rPh>
    <rPh sb="28" eb="31">
      <t>タノウコウ</t>
    </rPh>
    <rPh sb="31" eb="32">
      <t>カ</t>
    </rPh>
    <rPh sb="33" eb="34">
      <t>タ</t>
    </rPh>
    <rPh sb="34" eb="35">
      <t>ノウ</t>
    </rPh>
    <rPh sb="35" eb="36">
      <t>ショク</t>
    </rPh>
    <rPh sb="36" eb="37">
      <t>カ</t>
    </rPh>
    <phoneticPr fontId="2"/>
  </si>
  <si>
    <t>3.職場の繁閑を管理して、閑から繁にワークシェアできる協調の働き方改革を進める</t>
    <rPh sb="2" eb="4">
      <t>ショクバ</t>
    </rPh>
    <rPh sb="5" eb="7">
      <t>ハンカン</t>
    </rPh>
    <rPh sb="8" eb="10">
      <t>カンリ</t>
    </rPh>
    <rPh sb="13" eb="14">
      <t>ヒマ</t>
    </rPh>
    <rPh sb="16" eb="17">
      <t>シゲル</t>
    </rPh>
    <rPh sb="27" eb="29">
      <t>キョウチョウ</t>
    </rPh>
    <rPh sb="30" eb="31">
      <t>ハタラ</t>
    </rPh>
    <rPh sb="32" eb="33">
      <t>カタ</t>
    </rPh>
    <rPh sb="33" eb="35">
      <t>カイカク</t>
    </rPh>
    <rPh sb="36" eb="37">
      <t>スス</t>
    </rPh>
    <phoneticPr fontId="2"/>
  </si>
  <si>
    <t>営業部門</t>
    <rPh sb="0" eb="2">
      <t>エイギョウ</t>
    </rPh>
    <rPh sb="2" eb="4">
      <t>ブモン</t>
    </rPh>
    <phoneticPr fontId="2"/>
  </si>
  <si>
    <t>販売部門</t>
    <rPh sb="0" eb="2">
      <t>ハンバイ</t>
    </rPh>
    <rPh sb="2" eb="4">
      <t>ブモン</t>
    </rPh>
    <phoneticPr fontId="2"/>
  </si>
  <si>
    <t>サービス部門</t>
    <rPh sb="4" eb="6">
      <t>ブモン</t>
    </rPh>
    <phoneticPr fontId="2"/>
  </si>
  <si>
    <t>4.三現主義で現場の問題を見つけて解決するカイゼン提案活動に積極的に参加、貢献する</t>
    <rPh sb="2" eb="6">
      <t>サンゲンシュギ</t>
    </rPh>
    <rPh sb="7" eb="9">
      <t>ゲンバ</t>
    </rPh>
    <rPh sb="10" eb="12">
      <t>モンダイ</t>
    </rPh>
    <rPh sb="13" eb="14">
      <t>ミ</t>
    </rPh>
    <rPh sb="17" eb="19">
      <t>カイケツ</t>
    </rPh>
    <rPh sb="25" eb="27">
      <t>テイアン</t>
    </rPh>
    <rPh sb="27" eb="29">
      <t>カツドウ</t>
    </rPh>
    <rPh sb="30" eb="33">
      <t>セッキョクテキ</t>
    </rPh>
    <rPh sb="34" eb="36">
      <t>サンカ</t>
    </rPh>
    <rPh sb="37" eb="39">
      <t>コウケン</t>
    </rPh>
    <phoneticPr fontId="2"/>
  </si>
  <si>
    <t>6.服務規律を遵守し、５Ｓ（整理・整頓・清掃・清潔・躾）の徹底で安全安心な職場を維持する</t>
    <rPh sb="2" eb="4">
      <t>フクム</t>
    </rPh>
    <rPh sb="4" eb="6">
      <t>キリツ</t>
    </rPh>
    <rPh sb="7" eb="9">
      <t>ジュンシュ</t>
    </rPh>
    <rPh sb="14" eb="16">
      <t>セイリ</t>
    </rPh>
    <rPh sb="17" eb="19">
      <t>セイトン</t>
    </rPh>
    <rPh sb="20" eb="22">
      <t>セイソウ</t>
    </rPh>
    <rPh sb="23" eb="25">
      <t>セイケツ</t>
    </rPh>
    <rPh sb="26" eb="27">
      <t>シツケ</t>
    </rPh>
    <rPh sb="29" eb="31">
      <t>テッテイ</t>
    </rPh>
    <rPh sb="32" eb="34">
      <t>アンゼン</t>
    </rPh>
    <rPh sb="34" eb="36">
      <t>アンシン</t>
    </rPh>
    <rPh sb="37" eb="39">
      <t>ショクバ</t>
    </rPh>
    <rPh sb="40" eb="42">
      <t>イジ</t>
    </rPh>
    <phoneticPr fontId="2"/>
  </si>
  <si>
    <t>5.顧客満足第一主義で、製品価値を高める機能、品質、価格、納期を考えながら作業する</t>
    <rPh sb="2" eb="4">
      <t>コキャク</t>
    </rPh>
    <rPh sb="4" eb="6">
      <t>マンゾク</t>
    </rPh>
    <rPh sb="6" eb="8">
      <t>ダイイチ</t>
    </rPh>
    <rPh sb="8" eb="10">
      <t>シュギ</t>
    </rPh>
    <rPh sb="12" eb="14">
      <t>セイヒン</t>
    </rPh>
    <rPh sb="14" eb="16">
      <t>カチ</t>
    </rPh>
    <rPh sb="17" eb="18">
      <t>タカ</t>
    </rPh>
    <rPh sb="20" eb="22">
      <t>キノウ</t>
    </rPh>
    <rPh sb="23" eb="25">
      <t>ヒンシツ</t>
    </rPh>
    <rPh sb="26" eb="28">
      <t>カカク</t>
    </rPh>
    <rPh sb="29" eb="31">
      <t>ノウキ</t>
    </rPh>
    <rPh sb="32" eb="33">
      <t>カンガ</t>
    </rPh>
    <rPh sb="37" eb="39">
      <t>サギョウ</t>
    </rPh>
    <phoneticPr fontId="2"/>
  </si>
  <si>
    <t>7.時間当り生産性5,000円を達成する。現在、日本は5,000円、先進７カ国平均は7,500円</t>
    <rPh sb="2" eb="4">
      <t>ジカン</t>
    </rPh>
    <rPh sb="4" eb="5">
      <t>アタ</t>
    </rPh>
    <rPh sb="6" eb="9">
      <t>セイサンセイ</t>
    </rPh>
    <rPh sb="14" eb="15">
      <t>エン</t>
    </rPh>
    <rPh sb="16" eb="18">
      <t>タッセイ</t>
    </rPh>
    <rPh sb="21" eb="23">
      <t>ゲンザイ</t>
    </rPh>
    <rPh sb="24" eb="26">
      <t>ニホン</t>
    </rPh>
    <rPh sb="32" eb="33">
      <t>エン</t>
    </rPh>
    <rPh sb="34" eb="36">
      <t>センシン</t>
    </rPh>
    <rPh sb="36" eb="39">
      <t>ナナカコク</t>
    </rPh>
    <rPh sb="39" eb="41">
      <t>ヘイキン</t>
    </rPh>
    <rPh sb="47" eb="48">
      <t>エン</t>
    </rPh>
    <phoneticPr fontId="2"/>
  </si>
  <si>
    <t>高価な設備の稼働率を高めるライン、プロセス、人材配置の創意工夫</t>
    <rPh sb="0" eb="2">
      <t>コウカ</t>
    </rPh>
    <rPh sb="3" eb="5">
      <t>セツビ</t>
    </rPh>
    <rPh sb="6" eb="8">
      <t>カドウ</t>
    </rPh>
    <rPh sb="8" eb="9">
      <t>リツ</t>
    </rPh>
    <rPh sb="10" eb="11">
      <t>タカ</t>
    </rPh>
    <rPh sb="22" eb="24">
      <t>ジンザイ</t>
    </rPh>
    <rPh sb="24" eb="26">
      <t>ハイチ</t>
    </rPh>
    <rPh sb="27" eb="29">
      <t>ソウイ</t>
    </rPh>
    <rPh sb="29" eb="31">
      <t>クフウ</t>
    </rPh>
    <phoneticPr fontId="2"/>
  </si>
  <si>
    <t>人間尊重の精神でハラスメントのない快適な職場環境づくりに配慮すること</t>
    <rPh sb="0" eb="2">
      <t>ニンゲン</t>
    </rPh>
    <rPh sb="2" eb="4">
      <t>ソンチョウ</t>
    </rPh>
    <rPh sb="5" eb="7">
      <t>セイシン</t>
    </rPh>
    <rPh sb="17" eb="19">
      <t>カイテキ</t>
    </rPh>
    <rPh sb="20" eb="22">
      <t>ショクバ</t>
    </rPh>
    <rPh sb="22" eb="24">
      <t>カンキョウ</t>
    </rPh>
    <rPh sb="28" eb="30">
      <t>ハイリョ</t>
    </rPh>
    <phoneticPr fontId="2"/>
  </si>
  <si>
    <t>人材と変革の視点</t>
    <rPh sb="0" eb="2">
      <t>ジンザイ</t>
    </rPh>
    <rPh sb="3" eb="5">
      <t>ヘンカク</t>
    </rPh>
    <rPh sb="6" eb="8">
      <t>シテン</t>
    </rPh>
    <phoneticPr fontId="2"/>
  </si>
  <si>
    <t>定型職務の標準化マニュアル整備、作業指示書のデータベース化など</t>
    <rPh sb="0" eb="2">
      <t>テイケイ</t>
    </rPh>
    <rPh sb="2" eb="4">
      <t>ショクム</t>
    </rPh>
    <rPh sb="5" eb="8">
      <t>ヒョウジュンカ</t>
    </rPh>
    <rPh sb="13" eb="15">
      <t>セイビ</t>
    </rPh>
    <rPh sb="16" eb="18">
      <t>サギョウ</t>
    </rPh>
    <rPh sb="18" eb="21">
      <t>シジショ</t>
    </rPh>
    <rPh sb="28" eb="29">
      <t>カ</t>
    </rPh>
    <phoneticPr fontId="2"/>
  </si>
  <si>
    <t>顧客の創造、売上高は顧客数に比例する</t>
    <rPh sb="0" eb="2">
      <t>コキャク</t>
    </rPh>
    <rPh sb="3" eb="5">
      <t>ソウゾウ</t>
    </rPh>
    <rPh sb="6" eb="8">
      <t>ウリアゲ</t>
    </rPh>
    <rPh sb="8" eb="9">
      <t>ダカ</t>
    </rPh>
    <rPh sb="10" eb="13">
      <t>コキャクスウ</t>
    </rPh>
    <rPh sb="14" eb="16">
      <t>ヒレイ</t>
    </rPh>
    <phoneticPr fontId="2"/>
  </si>
  <si>
    <t>顧客数＝既存顧客数＋新規顧客数－離反顧客数</t>
    <rPh sb="0" eb="3">
      <t>コキャクスウ</t>
    </rPh>
    <rPh sb="4" eb="6">
      <t>キソン</t>
    </rPh>
    <rPh sb="6" eb="8">
      <t>コキャク</t>
    </rPh>
    <rPh sb="8" eb="9">
      <t>スウ</t>
    </rPh>
    <rPh sb="10" eb="12">
      <t>シンキ</t>
    </rPh>
    <rPh sb="12" eb="14">
      <t>コキャク</t>
    </rPh>
    <rPh sb="14" eb="15">
      <t>スウ</t>
    </rPh>
    <rPh sb="16" eb="18">
      <t>リハン</t>
    </rPh>
    <rPh sb="18" eb="20">
      <t>コキャク</t>
    </rPh>
    <rPh sb="20" eb="21">
      <t>スウ</t>
    </rPh>
    <phoneticPr fontId="2"/>
  </si>
  <si>
    <r>
      <t>売上高＝顧客数×受注頻度(リピート率)×受注価格　※</t>
    </r>
    <r>
      <rPr>
        <sz val="10"/>
        <color rgb="FFFF0000"/>
        <rFont val="ＭＳ Ｐゴシック"/>
        <family val="3"/>
        <charset val="128"/>
      </rPr>
      <t>３つの要素を増やす努力</t>
    </r>
    <rPh sb="0" eb="2">
      <t>ウリアゲ</t>
    </rPh>
    <rPh sb="2" eb="3">
      <t>ダカ</t>
    </rPh>
    <rPh sb="4" eb="7">
      <t>コキャクスウ</t>
    </rPh>
    <rPh sb="8" eb="10">
      <t>ジュチュウ</t>
    </rPh>
    <rPh sb="10" eb="12">
      <t>ヒンド</t>
    </rPh>
    <rPh sb="17" eb="18">
      <t>リツ</t>
    </rPh>
    <rPh sb="20" eb="22">
      <t>ジュチュウ</t>
    </rPh>
    <rPh sb="22" eb="24">
      <t>カカク</t>
    </rPh>
    <rPh sb="29" eb="31">
      <t>ヨウソ</t>
    </rPh>
    <rPh sb="32" eb="33">
      <t>フ</t>
    </rPh>
    <rPh sb="35" eb="37">
      <t>ドリョク</t>
    </rPh>
    <phoneticPr fontId="2"/>
  </si>
  <si>
    <t>B2C, C2Cマーケティングは全く別物なので、ここでは取り上げない</t>
    <rPh sb="16" eb="17">
      <t>マッタ</t>
    </rPh>
    <rPh sb="18" eb="20">
      <t>ベツモノ</t>
    </rPh>
    <rPh sb="28" eb="29">
      <t>ト</t>
    </rPh>
    <rPh sb="30" eb="31">
      <t>ア</t>
    </rPh>
    <phoneticPr fontId="2"/>
  </si>
  <si>
    <t>1.不特定市場から地域、属性を選んで最適化するセグメントでプロモーションコストを抑えること</t>
    <rPh sb="2" eb="5">
      <t>フトクテイ</t>
    </rPh>
    <rPh sb="5" eb="7">
      <t>シジョウ</t>
    </rPh>
    <rPh sb="9" eb="11">
      <t>チイキ</t>
    </rPh>
    <rPh sb="12" eb="14">
      <t>ゾクセイ</t>
    </rPh>
    <rPh sb="15" eb="16">
      <t>エラ</t>
    </rPh>
    <rPh sb="18" eb="21">
      <t>サイテキカ</t>
    </rPh>
    <rPh sb="40" eb="41">
      <t>オサ</t>
    </rPh>
    <phoneticPr fontId="2"/>
  </si>
  <si>
    <t>2.攻めの広告宣伝予算はインターネットの普及で跳ね上がっている。対売上高10%max.とする</t>
    <rPh sb="2" eb="3">
      <t>セ</t>
    </rPh>
    <rPh sb="5" eb="7">
      <t>コウコク</t>
    </rPh>
    <rPh sb="7" eb="9">
      <t>センデン</t>
    </rPh>
    <rPh sb="9" eb="11">
      <t>ヨサン</t>
    </rPh>
    <rPh sb="20" eb="22">
      <t>フキュウ</t>
    </rPh>
    <rPh sb="23" eb="24">
      <t>ハ</t>
    </rPh>
    <rPh sb="25" eb="26">
      <t>ア</t>
    </rPh>
    <rPh sb="32" eb="33">
      <t>タイ</t>
    </rPh>
    <rPh sb="33" eb="35">
      <t>ウリアゲ</t>
    </rPh>
    <rPh sb="35" eb="36">
      <t>ダカ</t>
    </rPh>
    <phoneticPr fontId="2"/>
  </si>
  <si>
    <t>4.ルートセールはABC分析で分類し、計画的、効果的に顧客接触を図り成約率を高める</t>
    <rPh sb="12" eb="14">
      <t>ブンセキ</t>
    </rPh>
    <rPh sb="15" eb="17">
      <t>ブンルイ</t>
    </rPh>
    <rPh sb="19" eb="22">
      <t>ケイカクテキ</t>
    </rPh>
    <rPh sb="23" eb="26">
      <t>コウカテキ</t>
    </rPh>
    <rPh sb="27" eb="29">
      <t>コキャク</t>
    </rPh>
    <rPh sb="29" eb="31">
      <t>セッショク</t>
    </rPh>
    <rPh sb="32" eb="33">
      <t>ハカ</t>
    </rPh>
    <rPh sb="34" eb="36">
      <t>セイヤク</t>
    </rPh>
    <rPh sb="36" eb="37">
      <t>リツ</t>
    </rPh>
    <rPh sb="38" eb="39">
      <t>タカ</t>
    </rPh>
    <phoneticPr fontId="2"/>
  </si>
  <si>
    <t>　Ａ分類上位顧客は、毎朝電話でご機嫌伺い、時間が合えば訪問する。雑談も情報収集である</t>
    <rPh sb="2" eb="4">
      <t>ブンルイ</t>
    </rPh>
    <rPh sb="4" eb="5">
      <t>ジョウ</t>
    </rPh>
    <rPh sb="5" eb="6">
      <t>イ</t>
    </rPh>
    <rPh sb="6" eb="8">
      <t>コキャク</t>
    </rPh>
    <rPh sb="10" eb="12">
      <t>マイアサ</t>
    </rPh>
    <rPh sb="12" eb="14">
      <t>デンワ</t>
    </rPh>
    <rPh sb="16" eb="18">
      <t>キゲン</t>
    </rPh>
    <rPh sb="18" eb="19">
      <t>ウカガ</t>
    </rPh>
    <rPh sb="21" eb="23">
      <t>ジカン</t>
    </rPh>
    <rPh sb="24" eb="25">
      <t>ア</t>
    </rPh>
    <rPh sb="27" eb="29">
      <t>ホウモン</t>
    </rPh>
    <rPh sb="32" eb="34">
      <t>ザツダン</t>
    </rPh>
    <rPh sb="35" eb="37">
      <t>ジョウホウ</t>
    </rPh>
    <rPh sb="37" eb="39">
      <t>シュウシュウ</t>
    </rPh>
    <phoneticPr fontId="2"/>
  </si>
  <si>
    <t>　Ｂ分類中位顧客は、毎週一回電話伺い、アポが取れたら提案物を準備してから出かける</t>
    <rPh sb="2" eb="4">
      <t>ブンルイ</t>
    </rPh>
    <rPh sb="4" eb="5">
      <t>チュウ</t>
    </rPh>
    <rPh sb="5" eb="6">
      <t>イ</t>
    </rPh>
    <rPh sb="6" eb="8">
      <t>コキャク</t>
    </rPh>
    <rPh sb="10" eb="12">
      <t>マイシュウ</t>
    </rPh>
    <rPh sb="12" eb="14">
      <t>イッカイ</t>
    </rPh>
    <rPh sb="14" eb="16">
      <t>デンワ</t>
    </rPh>
    <rPh sb="16" eb="17">
      <t>ウカガ</t>
    </rPh>
    <rPh sb="22" eb="23">
      <t>ト</t>
    </rPh>
    <rPh sb="26" eb="28">
      <t>テイアン</t>
    </rPh>
    <rPh sb="28" eb="29">
      <t>ブツ</t>
    </rPh>
    <rPh sb="30" eb="32">
      <t>ジュンビ</t>
    </rPh>
    <rPh sb="36" eb="37">
      <t>デ</t>
    </rPh>
    <phoneticPr fontId="2"/>
  </si>
  <si>
    <t>　売上の80%を占めるＡ分類優良顧客には最大の注意を払い、重点営業でシェアアップを図る</t>
    <rPh sb="1" eb="3">
      <t>ウリアゲ</t>
    </rPh>
    <rPh sb="8" eb="9">
      <t>シ</t>
    </rPh>
    <rPh sb="12" eb="14">
      <t>ブンルイ</t>
    </rPh>
    <rPh sb="14" eb="16">
      <t>ユウリョウ</t>
    </rPh>
    <rPh sb="16" eb="18">
      <t>コキャク</t>
    </rPh>
    <rPh sb="20" eb="22">
      <t>サイダイ</t>
    </rPh>
    <rPh sb="23" eb="25">
      <t>チュウイ</t>
    </rPh>
    <rPh sb="26" eb="27">
      <t>ハラ</t>
    </rPh>
    <rPh sb="29" eb="31">
      <t>ジュウテン</t>
    </rPh>
    <rPh sb="31" eb="33">
      <t>エイギョウ</t>
    </rPh>
    <rPh sb="41" eb="42">
      <t>ハカ</t>
    </rPh>
    <phoneticPr fontId="2"/>
  </si>
  <si>
    <t>5.既存顧客への提案は、新商品、アップグレード品、リピート付属品＆消耗品別に分類する</t>
    <rPh sb="2" eb="4">
      <t>キソン</t>
    </rPh>
    <rPh sb="4" eb="6">
      <t>コキャク</t>
    </rPh>
    <rPh sb="8" eb="10">
      <t>テイアン</t>
    </rPh>
    <rPh sb="12" eb="15">
      <t>シンショウヒン</t>
    </rPh>
    <rPh sb="23" eb="24">
      <t>ヒン</t>
    </rPh>
    <rPh sb="29" eb="31">
      <t>フゾク</t>
    </rPh>
    <rPh sb="31" eb="32">
      <t>ヒン</t>
    </rPh>
    <rPh sb="33" eb="35">
      <t>ショウモウ</t>
    </rPh>
    <rPh sb="35" eb="36">
      <t>ヒン</t>
    </rPh>
    <rPh sb="36" eb="37">
      <t>ベツ</t>
    </rPh>
    <rPh sb="38" eb="40">
      <t>ブンルイ</t>
    </rPh>
    <phoneticPr fontId="2"/>
  </si>
  <si>
    <t>　アフターフォローを疎かにせず、リピート受注を得られる継続的サブスクサービスを提案する</t>
    <rPh sb="10" eb="11">
      <t>オロソ</t>
    </rPh>
    <rPh sb="20" eb="22">
      <t>ジュチュウ</t>
    </rPh>
    <rPh sb="23" eb="24">
      <t>エ</t>
    </rPh>
    <rPh sb="27" eb="30">
      <t>ケイゾクテキ</t>
    </rPh>
    <rPh sb="39" eb="41">
      <t>テイアン</t>
    </rPh>
    <phoneticPr fontId="2"/>
  </si>
  <si>
    <t>3.顧客接触の最大任務は情報収集である。顧客が抱える課題やニーズを聞き取ることにある</t>
    <rPh sb="2" eb="4">
      <t>コキャク</t>
    </rPh>
    <rPh sb="4" eb="6">
      <t>セッショク</t>
    </rPh>
    <rPh sb="7" eb="9">
      <t>サイダイ</t>
    </rPh>
    <rPh sb="9" eb="11">
      <t>ニンム</t>
    </rPh>
    <rPh sb="12" eb="14">
      <t>ジョウホウ</t>
    </rPh>
    <rPh sb="14" eb="16">
      <t>シュウシュウ</t>
    </rPh>
    <rPh sb="20" eb="22">
      <t>コキャク</t>
    </rPh>
    <rPh sb="23" eb="24">
      <t>カカ</t>
    </rPh>
    <rPh sb="26" eb="28">
      <t>カダイ</t>
    </rPh>
    <rPh sb="33" eb="34">
      <t>キ</t>
    </rPh>
    <rPh sb="35" eb="36">
      <t>ト</t>
    </rPh>
    <phoneticPr fontId="2"/>
  </si>
  <si>
    <t>　Ｃ分類下位顧客は、直接プッシュ訪問しない。月一商品情報メール一斉配信でプル待ち受け</t>
    <rPh sb="2" eb="4">
      <t>ブンルイ</t>
    </rPh>
    <rPh sb="4" eb="6">
      <t>カイ</t>
    </rPh>
    <rPh sb="6" eb="8">
      <t>コキャク</t>
    </rPh>
    <rPh sb="10" eb="12">
      <t>チョクセツ</t>
    </rPh>
    <rPh sb="16" eb="18">
      <t>ホウモン</t>
    </rPh>
    <rPh sb="22" eb="23">
      <t>ツキ</t>
    </rPh>
    <rPh sb="23" eb="24">
      <t>イチ</t>
    </rPh>
    <rPh sb="24" eb="26">
      <t>ショウヒン</t>
    </rPh>
    <rPh sb="26" eb="28">
      <t>ジョウホウ</t>
    </rPh>
    <rPh sb="31" eb="33">
      <t>イッセイ</t>
    </rPh>
    <rPh sb="33" eb="35">
      <t>ハイシン</t>
    </rPh>
    <rPh sb="38" eb="39">
      <t>マ</t>
    </rPh>
    <rPh sb="40" eb="41">
      <t>ウ</t>
    </rPh>
    <phoneticPr fontId="2"/>
  </si>
  <si>
    <t>6.新規顧客開拓は、企業の持続成長発展に欠かせない使命。顧客数昨対105%min.目標</t>
    <rPh sb="2" eb="4">
      <t>シンキ</t>
    </rPh>
    <rPh sb="4" eb="6">
      <t>コキャク</t>
    </rPh>
    <rPh sb="6" eb="8">
      <t>カイタク</t>
    </rPh>
    <rPh sb="10" eb="12">
      <t>キギョウ</t>
    </rPh>
    <rPh sb="13" eb="15">
      <t>ジゾク</t>
    </rPh>
    <rPh sb="15" eb="17">
      <t>セイチョウ</t>
    </rPh>
    <rPh sb="17" eb="19">
      <t>ハッテン</t>
    </rPh>
    <rPh sb="20" eb="21">
      <t>カ</t>
    </rPh>
    <rPh sb="25" eb="27">
      <t>シメイ</t>
    </rPh>
    <rPh sb="28" eb="31">
      <t>コキャクスウ</t>
    </rPh>
    <rPh sb="31" eb="33">
      <t>サクタイ</t>
    </rPh>
    <rPh sb="41" eb="43">
      <t>モクヒョウ</t>
    </rPh>
    <phoneticPr fontId="2"/>
  </si>
  <si>
    <t>7.新規顧客開拓プロセスは上図の通り、販促集客活動で見込客情報を取得、特定すること</t>
    <rPh sb="2" eb="4">
      <t>シンキ</t>
    </rPh>
    <rPh sb="4" eb="6">
      <t>コキャク</t>
    </rPh>
    <rPh sb="6" eb="8">
      <t>カイタク</t>
    </rPh>
    <rPh sb="13" eb="15">
      <t>ジョウズ</t>
    </rPh>
    <rPh sb="16" eb="17">
      <t>トオ</t>
    </rPh>
    <rPh sb="19" eb="21">
      <t>ハンソク</t>
    </rPh>
    <rPh sb="21" eb="23">
      <t>シュウキャク</t>
    </rPh>
    <rPh sb="23" eb="25">
      <t>カツドウ</t>
    </rPh>
    <rPh sb="26" eb="28">
      <t>ミコ</t>
    </rPh>
    <rPh sb="28" eb="29">
      <t>キャク</t>
    </rPh>
    <rPh sb="29" eb="31">
      <t>ジョウホウ</t>
    </rPh>
    <rPh sb="32" eb="34">
      <t>シュトク</t>
    </rPh>
    <rPh sb="35" eb="37">
      <t>トクテイ</t>
    </rPh>
    <phoneticPr fontId="2"/>
  </si>
  <si>
    <t>　ターゲティングリストを作成して情報共有し、テレアポで粘り強く訪問の快諾を得ること</t>
    <rPh sb="12" eb="14">
      <t>サクセイ</t>
    </rPh>
    <rPh sb="16" eb="18">
      <t>ジョウホウ</t>
    </rPh>
    <rPh sb="18" eb="20">
      <t>キョウユウ</t>
    </rPh>
    <rPh sb="27" eb="28">
      <t>ネバ</t>
    </rPh>
    <rPh sb="29" eb="30">
      <t>ヅヨ</t>
    </rPh>
    <rPh sb="31" eb="33">
      <t>ホウモン</t>
    </rPh>
    <rPh sb="34" eb="36">
      <t>カイダク</t>
    </rPh>
    <rPh sb="37" eb="38">
      <t>エ</t>
    </rPh>
    <phoneticPr fontId="2"/>
  </si>
  <si>
    <t>飛び込み営業は肝試し。新人研修のみならず、営業職の前向き資質を確認する</t>
    <rPh sb="0" eb="1">
      <t>ト</t>
    </rPh>
    <rPh sb="2" eb="3">
      <t>コ</t>
    </rPh>
    <rPh sb="4" eb="6">
      <t>エイギョウ</t>
    </rPh>
    <rPh sb="7" eb="8">
      <t>キモ</t>
    </rPh>
    <rPh sb="8" eb="9">
      <t>ダメ</t>
    </rPh>
    <rPh sb="11" eb="13">
      <t>シンジン</t>
    </rPh>
    <rPh sb="13" eb="15">
      <t>ケンシュウ</t>
    </rPh>
    <rPh sb="21" eb="23">
      <t>エイギョウ</t>
    </rPh>
    <rPh sb="23" eb="24">
      <t>ショク</t>
    </rPh>
    <rPh sb="25" eb="27">
      <t>マエム</t>
    </rPh>
    <rPh sb="28" eb="30">
      <t>シシツ</t>
    </rPh>
    <rPh sb="31" eb="33">
      <t>カクニン</t>
    </rPh>
    <phoneticPr fontId="2"/>
  </si>
  <si>
    <t>新規顧客獲得は営業職の大きな成果。毎月評価表彰してモチベーションを高める</t>
    <rPh sb="0" eb="2">
      <t>シンキ</t>
    </rPh>
    <rPh sb="2" eb="4">
      <t>コキャク</t>
    </rPh>
    <rPh sb="4" eb="6">
      <t>カクトク</t>
    </rPh>
    <rPh sb="7" eb="9">
      <t>エイギョウ</t>
    </rPh>
    <rPh sb="9" eb="10">
      <t>ショク</t>
    </rPh>
    <rPh sb="11" eb="12">
      <t>オオ</t>
    </rPh>
    <rPh sb="14" eb="16">
      <t>セイカ</t>
    </rPh>
    <rPh sb="17" eb="19">
      <t>マイツキ</t>
    </rPh>
    <rPh sb="19" eb="21">
      <t>ヒョウカ</t>
    </rPh>
    <rPh sb="21" eb="23">
      <t>ヒョウショウ</t>
    </rPh>
    <rPh sb="33" eb="34">
      <t>タカ</t>
    </rPh>
    <phoneticPr fontId="2"/>
  </si>
  <si>
    <t>営業は必ず日報を書き、データを共有見える化して分析材料とすること</t>
    <rPh sb="0" eb="2">
      <t>エイギョウ</t>
    </rPh>
    <rPh sb="3" eb="4">
      <t>カナラ</t>
    </rPh>
    <rPh sb="5" eb="7">
      <t>ニッポウ</t>
    </rPh>
    <rPh sb="8" eb="9">
      <t>カ</t>
    </rPh>
    <rPh sb="15" eb="17">
      <t>キョウユウ</t>
    </rPh>
    <rPh sb="17" eb="18">
      <t>ミ</t>
    </rPh>
    <rPh sb="20" eb="21">
      <t>カ</t>
    </rPh>
    <rPh sb="23" eb="25">
      <t>ブンセキ</t>
    </rPh>
    <rPh sb="25" eb="27">
      <t>ザイリョウ</t>
    </rPh>
    <phoneticPr fontId="2"/>
  </si>
  <si>
    <t>訪問先、顧客情報、時間と回数、成約数、成約金額を入力すれば日報はお宝</t>
    <rPh sb="0" eb="2">
      <t>ホウモン</t>
    </rPh>
    <rPh sb="2" eb="3">
      <t>サキ</t>
    </rPh>
    <rPh sb="4" eb="6">
      <t>コキャク</t>
    </rPh>
    <rPh sb="6" eb="8">
      <t>ジョウホウ</t>
    </rPh>
    <rPh sb="9" eb="11">
      <t>ジカン</t>
    </rPh>
    <rPh sb="12" eb="14">
      <t>カイスウ</t>
    </rPh>
    <rPh sb="15" eb="17">
      <t>セイヤク</t>
    </rPh>
    <rPh sb="17" eb="18">
      <t>スウ</t>
    </rPh>
    <rPh sb="19" eb="21">
      <t>セイヤク</t>
    </rPh>
    <rPh sb="21" eb="23">
      <t>キンガク</t>
    </rPh>
    <rPh sb="24" eb="26">
      <t>ニュウリョク</t>
    </rPh>
    <rPh sb="29" eb="31">
      <t>ニッポウ</t>
    </rPh>
    <rPh sb="33" eb="34">
      <t>タカラ</t>
    </rPh>
    <phoneticPr fontId="2"/>
  </si>
  <si>
    <t>毎週一回は営業研修を実施する。企画、プレゼン、クロージング能力を高める</t>
    <rPh sb="0" eb="2">
      <t>マイシュウ</t>
    </rPh>
    <rPh sb="2" eb="4">
      <t>イッカイ</t>
    </rPh>
    <rPh sb="5" eb="7">
      <t>エイギョウ</t>
    </rPh>
    <rPh sb="7" eb="9">
      <t>ケンシュウ</t>
    </rPh>
    <rPh sb="10" eb="12">
      <t>ジッシ</t>
    </rPh>
    <rPh sb="15" eb="17">
      <t>キカク</t>
    </rPh>
    <rPh sb="29" eb="31">
      <t>ノウリョク</t>
    </rPh>
    <rPh sb="32" eb="33">
      <t>タカ</t>
    </rPh>
    <phoneticPr fontId="2"/>
  </si>
  <si>
    <t>企業は人なり。人材の確保と育成がマネジメントの原点</t>
    <rPh sb="0" eb="2">
      <t>キギョウ</t>
    </rPh>
    <rPh sb="3" eb="4">
      <t>ヒト</t>
    </rPh>
    <rPh sb="7" eb="9">
      <t>ジンザイ</t>
    </rPh>
    <rPh sb="10" eb="12">
      <t>カクホ</t>
    </rPh>
    <rPh sb="13" eb="15">
      <t>イクセイ</t>
    </rPh>
    <rPh sb="23" eb="25">
      <t>ゲンテン</t>
    </rPh>
    <phoneticPr fontId="2"/>
  </si>
  <si>
    <t>管理部門</t>
    <rPh sb="0" eb="2">
      <t>カンリ</t>
    </rPh>
    <rPh sb="2" eb="4">
      <t>ブモン</t>
    </rPh>
    <phoneticPr fontId="2"/>
  </si>
  <si>
    <t>総務、人事、労務、経理、システムなど、非生産部門と言わせない仕組をつくる</t>
    <rPh sb="0" eb="2">
      <t>ソウム</t>
    </rPh>
    <rPh sb="3" eb="5">
      <t>ジンジ</t>
    </rPh>
    <rPh sb="6" eb="8">
      <t>ロウム</t>
    </rPh>
    <rPh sb="9" eb="11">
      <t>ケイリ</t>
    </rPh>
    <rPh sb="19" eb="20">
      <t>ヒ</t>
    </rPh>
    <rPh sb="20" eb="22">
      <t>セイサン</t>
    </rPh>
    <rPh sb="22" eb="24">
      <t>ブモン</t>
    </rPh>
    <rPh sb="25" eb="26">
      <t>イ</t>
    </rPh>
    <rPh sb="30" eb="32">
      <t>シクミ</t>
    </rPh>
    <phoneticPr fontId="2"/>
  </si>
  <si>
    <t>組織の黒子役に徹し、定型事務職務を一手に引き受け、現場の長時間労働を一気に下げる</t>
    <rPh sb="0" eb="2">
      <t>ソシキ</t>
    </rPh>
    <rPh sb="3" eb="4">
      <t>クロ</t>
    </rPh>
    <rPh sb="4" eb="6">
      <t>コヤク</t>
    </rPh>
    <rPh sb="7" eb="8">
      <t>テッ</t>
    </rPh>
    <rPh sb="10" eb="12">
      <t>テイケイ</t>
    </rPh>
    <rPh sb="12" eb="14">
      <t>ジム</t>
    </rPh>
    <rPh sb="14" eb="16">
      <t>ショクム</t>
    </rPh>
    <rPh sb="17" eb="19">
      <t>イッテ</t>
    </rPh>
    <rPh sb="20" eb="21">
      <t>ヒ</t>
    </rPh>
    <rPh sb="22" eb="23">
      <t>ウ</t>
    </rPh>
    <rPh sb="25" eb="27">
      <t>ゲンバ</t>
    </rPh>
    <rPh sb="28" eb="31">
      <t>チョウジカン</t>
    </rPh>
    <rPh sb="31" eb="33">
      <t>ロウドウ</t>
    </rPh>
    <rPh sb="34" eb="36">
      <t>イッキ</t>
    </rPh>
    <rPh sb="37" eb="38">
      <t>サ</t>
    </rPh>
    <phoneticPr fontId="2"/>
  </si>
  <si>
    <t>ＤＸ（デジタルトランスフォーメーション）の導入で活性化を図り、生産性向上に貢献する</t>
    <rPh sb="21" eb="23">
      <t>ドウニュウ</t>
    </rPh>
    <rPh sb="24" eb="27">
      <t>カッセイカ</t>
    </rPh>
    <rPh sb="28" eb="29">
      <t>ハカ</t>
    </rPh>
    <rPh sb="31" eb="34">
      <t>セイサンセイ</t>
    </rPh>
    <rPh sb="34" eb="36">
      <t>コウジョウ</t>
    </rPh>
    <rPh sb="37" eb="39">
      <t>コウケン</t>
    </rPh>
    <phoneticPr fontId="2"/>
  </si>
  <si>
    <t>1.デジタル化時代に遅れないよう、ＩＴシステム専任人材を配置する</t>
    <rPh sb="6" eb="7">
      <t>カ</t>
    </rPh>
    <rPh sb="7" eb="9">
      <t>ジダイ</t>
    </rPh>
    <rPh sb="10" eb="11">
      <t>オク</t>
    </rPh>
    <rPh sb="23" eb="25">
      <t>センニン</t>
    </rPh>
    <rPh sb="25" eb="27">
      <t>ジンザイ</t>
    </rPh>
    <rPh sb="28" eb="30">
      <t>ハイチ</t>
    </rPh>
    <phoneticPr fontId="2"/>
  </si>
  <si>
    <t>2.組織全体の定型デスクワークを効率化するために、デジタル自動化、省力化を進める</t>
    <rPh sb="2" eb="4">
      <t>ソシキ</t>
    </rPh>
    <rPh sb="4" eb="6">
      <t>ゼンタイ</t>
    </rPh>
    <rPh sb="7" eb="9">
      <t>テイケイ</t>
    </rPh>
    <rPh sb="16" eb="19">
      <t>コウリツカ</t>
    </rPh>
    <rPh sb="29" eb="32">
      <t>ジドウカ</t>
    </rPh>
    <rPh sb="33" eb="36">
      <t>ショウリョクカ</t>
    </rPh>
    <rPh sb="37" eb="38">
      <t>スス</t>
    </rPh>
    <phoneticPr fontId="2"/>
  </si>
  <si>
    <t>3.総務は組織の秘書役に徹し、共有見える化会議カレンダーを管理して会議の最適化を図る</t>
    <rPh sb="2" eb="4">
      <t>ソウム</t>
    </rPh>
    <rPh sb="5" eb="7">
      <t>ソシキ</t>
    </rPh>
    <rPh sb="8" eb="10">
      <t>ヒショ</t>
    </rPh>
    <rPh sb="10" eb="11">
      <t>ヤク</t>
    </rPh>
    <rPh sb="12" eb="13">
      <t>テッ</t>
    </rPh>
    <rPh sb="15" eb="17">
      <t>キョウユウ</t>
    </rPh>
    <rPh sb="17" eb="18">
      <t>ミ</t>
    </rPh>
    <rPh sb="20" eb="21">
      <t>カ</t>
    </rPh>
    <rPh sb="21" eb="23">
      <t>カイギ</t>
    </rPh>
    <rPh sb="29" eb="31">
      <t>カンリ</t>
    </rPh>
    <rPh sb="33" eb="35">
      <t>カイギ</t>
    </rPh>
    <rPh sb="36" eb="39">
      <t>サイテキカ</t>
    </rPh>
    <rPh sb="40" eb="41">
      <t>ハカ</t>
    </rPh>
    <phoneticPr fontId="2"/>
  </si>
  <si>
    <t>4.人事は人材の確保と育成が使命である。能力開発研修計画を立ててスキルアップを図る</t>
    <rPh sb="2" eb="4">
      <t>ジンジ</t>
    </rPh>
    <rPh sb="5" eb="7">
      <t>ジンザイ</t>
    </rPh>
    <rPh sb="8" eb="10">
      <t>カクホ</t>
    </rPh>
    <rPh sb="11" eb="13">
      <t>イクセイ</t>
    </rPh>
    <rPh sb="14" eb="16">
      <t>シメイ</t>
    </rPh>
    <rPh sb="20" eb="22">
      <t>ノウリョク</t>
    </rPh>
    <rPh sb="22" eb="24">
      <t>カイハツ</t>
    </rPh>
    <rPh sb="24" eb="26">
      <t>ケンシュウ</t>
    </rPh>
    <rPh sb="26" eb="28">
      <t>ケイカク</t>
    </rPh>
    <rPh sb="29" eb="30">
      <t>タ</t>
    </rPh>
    <rPh sb="39" eb="40">
      <t>ハカ</t>
    </rPh>
    <phoneticPr fontId="2"/>
  </si>
  <si>
    <t>5.労務は定年延長に備え、生涯現役にも対応できる社員満足ジョブ型人事制度を策定する</t>
    <rPh sb="2" eb="4">
      <t>ロウム</t>
    </rPh>
    <rPh sb="5" eb="7">
      <t>テイネン</t>
    </rPh>
    <rPh sb="7" eb="9">
      <t>エンチョウ</t>
    </rPh>
    <rPh sb="10" eb="11">
      <t>ソナ</t>
    </rPh>
    <rPh sb="13" eb="15">
      <t>ショウガイ</t>
    </rPh>
    <rPh sb="15" eb="17">
      <t>ゲンエキ</t>
    </rPh>
    <rPh sb="19" eb="21">
      <t>タイオウ</t>
    </rPh>
    <rPh sb="24" eb="26">
      <t>シャイン</t>
    </rPh>
    <rPh sb="26" eb="28">
      <t>マンゾク</t>
    </rPh>
    <rPh sb="31" eb="32">
      <t>ガタ</t>
    </rPh>
    <rPh sb="32" eb="34">
      <t>ジンジ</t>
    </rPh>
    <rPh sb="34" eb="36">
      <t>セイド</t>
    </rPh>
    <rPh sb="37" eb="39">
      <t>サクテイ</t>
    </rPh>
    <phoneticPr fontId="2"/>
  </si>
  <si>
    <t>6.経理は財務会計と戦略仮管理会計の両刀使いで、月次決算会議の月初開催体制を整備する</t>
    <rPh sb="2" eb="4">
      <t>ケイリ</t>
    </rPh>
    <rPh sb="5" eb="7">
      <t>ザイム</t>
    </rPh>
    <rPh sb="7" eb="9">
      <t>カイケイ</t>
    </rPh>
    <rPh sb="10" eb="12">
      <t>センリャク</t>
    </rPh>
    <rPh sb="12" eb="13">
      <t>カリ</t>
    </rPh>
    <rPh sb="13" eb="15">
      <t>カンリ</t>
    </rPh>
    <rPh sb="15" eb="17">
      <t>カイケイ</t>
    </rPh>
    <rPh sb="18" eb="20">
      <t>リョウトウ</t>
    </rPh>
    <rPh sb="20" eb="21">
      <t>ヅカ</t>
    </rPh>
    <rPh sb="24" eb="26">
      <t>ゲツジ</t>
    </rPh>
    <rPh sb="26" eb="28">
      <t>ケッサン</t>
    </rPh>
    <rPh sb="28" eb="30">
      <t>カイギ</t>
    </rPh>
    <rPh sb="31" eb="33">
      <t>ゲッショ</t>
    </rPh>
    <rPh sb="33" eb="35">
      <t>カイサイ</t>
    </rPh>
    <rPh sb="35" eb="37">
      <t>タイセイ</t>
    </rPh>
    <rPh sb="38" eb="40">
      <t>セイビ</t>
    </rPh>
    <phoneticPr fontId="2"/>
  </si>
  <si>
    <t>内部統制資料の不整備が目立つので、ダブルスタンダードを作らない論理思考</t>
    <rPh sb="0" eb="2">
      <t>ナイブ</t>
    </rPh>
    <rPh sb="2" eb="4">
      <t>トウセイ</t>
    </rPh>
    <rPh sb="4" eb="6">
      <t>シリョウ</t>
    </rPh>
    <rPh sb="7" eb="8">
      <t>フ</t>
    </rPh>
    <rPh sb="8" eb="10">
      <t>セイビ</t>
    </rPh>
    <rPh sb="11" eb="13">
      <t>メダ</t>
    </rPh>
    <rPh sb="27" eb="28">
      <t>ツク</t>
    </rPh>
    <rPh sb="31" eb="33">
      <t>ロンリ</t>
    </rPh>
    <rPh sb="33" eb="35">
      <t>シコウ</t>
    </rPh>
    <phoneticPr fontId="2"/>
  </si>
  <si>
    <t>社員満足度を高める待遇改善で離職率を低減する</t>
    <rPh sb="0" eb="2">
      <t>シャイン</t>
    </rPh>
    <rPh sb="2" eb="5">
      <t>マンゾクド</t>
    </rPh>
    <rPh sb="6" eb="7">
      <t>タカ</t>
    </rPh>
    <rPh sb="9" eb="11">
      <t>タイグウ</t>
    </rPh>
    <rPh sb="11" eb="13">
      <t>カイゼン</t>
    </rPh>
    <rPh sb="14" eb="17">
      <t>リショクリツ</t>
    </rPh>
    <rPh sb="18" eb="20">
      <t>テイゲン</t>
    </rPh>
    <phoneticPr fontId="2"/>
  </si>
  <si>
    <t>組織は、企画、開発、製造、物流、営業、販売、総務など機能部門に分けて専門職務人材を配置している</t>
    <rPh sb="0" eb="2">
      <t>ソシキ</t>
    </rPh>
    <rPh sb="4" eb="6">
      <t>キカク</t>
    </rPh>
    <rPh sb="7" eb="9">
      <t>カイハツ</t>
    </rPh>
    <rPh sb="10" eb="12">
      <t>セイゾウ</t>
    </rPh>
    <rPh sb="13" eb="15">
      <t>ブツリュウ</t>
    </rPh>
    <rPh sb="16" eb="18">
      <t>エイギョウ</t>
    </rPh>
    <rPh sb="19" eb="21">
      <t>ハンバイ</t>
    </rPh>
    <rPh sb="22" eb="24">
      <t>ソウム</t>
    </rPh>
    <rPh sb="26" eb="28">
      <t>キノウ</t>
    </rPh>
    <rPh sb="28" eb="30">
      <t>ブモン</t>
    </rPh>
    <rPh sb="31" eb="32">
      <t>ワ</t>
    </rPh>
    <rPh sb="34" eb="36">
      <t>センモン</t>
    </rPh>
    <rPh sb="36" eb="38">
      <t>ショクム</t>
    </rPh>
    <rPh sb="38" eb="40">
      <t>ジンザイ</t>
    </rPh>
    <rPh sb="41" eb="43">
      <t>ハイチ</t>
    </rPh>
    <phoneticPr fontId="2"/>
  </si>
  <si>
    <t>組織とは、部門を統率し人材を育成する管理者と、その配下で生産性に貢献する従業員で成り立っている</t>
    <rPh sb="0" eb="2">
      <t>ソシキ</t>
    </rPh>
    <rPh sb="5" eb="7">
      <t>ブモン</t>
    </rPh>
    <rPh sb="8" eb="10">
      <t>トウソツ</t>
    </rPh>
    <rPh sb="11" eb="13">
      <t>ジンザイ</t>
    </rPh>
    <rPh sb="14" eb="16">
      <t>イクセイ</t>
    </rPh>
    <rPh sb="18" eb="21">
      <t>カンリシャ</t>
    </rPh>
    <rPh sb="25" eb="27">
      <t>ハイカ</t>
    </rPh>
    <rPh sb="28" eb="31">
      <t>セイサンセイ</t>
    </rPh>
    <rPh sb="32" eb="34">
      <t>コウケン</t>
    </rPh>
    <rPh sb="36" eb="39">
      <t>ジュウギョウイン</t>
    </rPh>
    <rPh sb="40" eb="41">
      <t>ナ</t>
    </rPh>
    <rPh sb="42" eb="43">
      <t>タ</t>
    </rPh>
    <phoneticPr fontId="2"/>
  </si>
  <si>
    <t>組織の目標は顧客満足度の向上を図ることであり、組織の目的は社員の成果、収益性を達成することである</t>
    <rPh sb="0" eb="2">
      <t>ソシキ</t>
    </rPh>
    <rPh sb="3" eb="5">
      <t>モクヒョウ</t>
    </rPh>
    <rPh sb="6" eb="8">
      <t>コキャク</t>
    </rPh>
    <rPh sb="8" eb="11">
      <t>マンゾクド</t>
    </rPh>
    <rPh sb="12" eb="14">
      <t>コウジョウ</t>
    </rPh>
    <rPh sb="15" eb="16">
      <t>ハカ</t>
    </rPh>
    <rPh sb="23" eb="25">
      <t>ソシキ</t>
    </rPh>
    <rPh sb="26" eb="28">
      <t>モクテキ</t>
    </rPh>
    <rPh sb="29" eb="31">
      <t>シャイン</t>
    </rPh>
    <rPh sb="32" eb="34">
      <t>セイカ</t>
    </rPh>
    <rPh sb="35" eb="38">
      <t>シュウエキセイ</t>
    </rPh>
    <rPh sb="39" eb="41">
      <t>タッセイ</t>
    </rPh>
    <phoneticPr fontId="2"/>
  </si>
  <si>
    <t>人材確保</t>
    <rPh sb="0" eb="2">
      <t>ジンザイ</t>
    </rPh>
    <rPh sb="2" eb="4">
      <t>カクホ</t>
    </rPh>
    <phoneticPr fontId="2"/>
  </si>
  <si>
    <t>1.人材数×能力×時間＝生産力であり、繁閑の閑散期に必要とする生産力人材数の最適化を図る</t>
    <rPh sb="2" eb="4">
      <t>ジンザイ</t>
    </rPh>
    <rPh sb="4" eb="5">
      <t>スウ</t>
    </rPh>
    <rPh sb="6" eb="8">
      <t>ノウリョク</t>
    </rPh>
    <rPh sb="9" eb="11">
      <t>ジカン</t>
    </rPh>
    <rPh sb="12" eb="15">
      <t>セイサンリョク</t>
    </rPh>
    <rPh sb="19" eb="21">
      <t>ハンカン</t>
    </rPh>
    <rPh sb="22" eb="25">
      <t>カンサンキ</t>
    </rPh>
    <rPh sb="26" eb="28">
      <t>ヒツヨウ</t>
    </rPh>
    <rPh sb="31" eb="34">
      <t>セイサンリョク</t>
    </rPh>
    <rPh sb="34" eb="36">
      <t>ジンザイ</t>
    </rPh>
    <rPh sb="36" eb="37">
      <t>スウ</t>
    </rPh>
    <rPh sb="38" eb="41">
      <t>サイテキカ</t>
    </rPh>
    <rPh sb="42" eb="43">
      <t>ハカ</t>
    </rPh>
    <phoneticPr fontId="2"/>
  </si>
  <si>
    <t>　繁忙期は残業、他部門応援ワークシェア、人材派遣、外部委託、外注で対応できる体制を整備する</t>
    <rPh sb="1" eb="3">
      <t>ハンボウ</t>
    </rPh>
    <rPh sb="3" eb="4">
      <t>キ</t>
    </rPh>
    <rPh sb="5" eb="7">
      <t>ザンギョウ</t>
    </rPh>
    <rPh sb="8" eb="11">
      <t>タブモン</t>
    </rPh>
    <rPh sb="11" eb="13">
      <t>オウエン</t>
    </rPh>
    <rPh sb="20" eb="22">
      <t>ジンザイ</t>
    </rPh>
    <rPh sb="22" eb="24">
      <t>ハケン</t>
    </rPh>
    <rPh sb="25" eb="27">
      <t>ガイブ</t>
    </rPh>
    <rPh sb="27" eb="29">
      <t>イタク</t>
    </rPh>
    <rPh sb="30" eb="32">
      <t>ガイチュウ</t>
    </rPh>
    <rPh sb="33" eb="35">
      <t>タイオウ</t>
    </rPh>
    <rPh sb="38" eb="40">
      <t>タイセイ</t>
    </rPh>
    <rPh sb="41" eb="43">
      <t>セイビ</t>
    </rPh>
    <phoneticPr fontId="2"/>
  </si>
  <si>
    <t>2.人材獲得は重要な戦略であり、綿密な計画を立ててプロジェクト体制で目的に適う人材を確実に獲得する</t>
    <rPh sb="2" eb="4">
      <t>ジンザイ</t>
    </rPh>
    <rPh sb="4" eb="6">
      <t>カクトク</t>
    </rPh>
    <rPh sb="7" eb="9">
      <t>ジュウヨウ</t>
    </rPh>
    <rPh sb="10" eb="12">
      <t>センリャク</t>
    </rPh>
    <rPh sb="16" eb="18">
      <t>メンミツ</t>
    </rPh>
    <rPh sb="19" eb="21">
      <t>ケイカク</t>
    </rPh>
    <rPh sb="22" eb="23">
      <t>タ</t>
    </rPh>
    <rPh sb="31" eb="33">
      <t>タイセイ</t>
    </rPh>
    <rPh sb="34" eb="36">
      <t>モクテキ</t>
    </rPh>
    <rPh sb="37" eb="38">
      <t>カナ</t>
    </rPh>
    <rPh sb="39" eb="41">
      <t>ジンザイ</t>
    </rPh>
    <rPh sb="42" eb="44">
      <t>カクジツ</t>
    </rPh>
    <rPh sb="45" eb="47">
      <t>カクトク</t>
    </rPh>
    <phoneticPr fontId="2"/>
  </si>
  <si>
    <t>3.人材獲得予算が肥大化ているので、効果的な媒体セグメントなど予算の最適化に腐心したい</t>
    <rPh sb="2" eb="4">
      <t>ジンザイ</t>
    </rPh>
    <rPh sb="4" eb="6">
      <t>カクトク</t>
    </rPh>
    <rPh sb="6" eb="8">
      <t>ヨサン</t>
    </rPh>
    <rPh sb="9" eb="11">
      <t>ヒダイ</t>
    </rPh>
    <rPh sb="11" eb="12">
      <t>カ</t>
    </rPh>
    <rPh sb="18" eb="21">
      <t>コウカテキ</t>
    </rPh>
    <rPh sb="22" eb="24">
      <t>バイタイ</t>
    </rPh>
    <rPh sb="31" eb="33">
      <t>ヨサン</t>
    </rPh>
    <rPh sb="34" eb="37">
      <t>サイテキカ</t>
    </rPh>
    <rPh sb="38" eb="40">
      <t>フシン</t>
    </rPh>
    <phoneticPr fontId="2"/>
  </si>
  <si>
    <t>4.真実と異なる甘い言葉や会社案内で勧誘しない。条件違いの早期退職は人材確保予算の浪費になる</t>
    <rPh sb="2" eb="4">
      <t>シンジツ</t>
    </rPh>
    <rPh sb="5" eb="6">
      <t>コト</t>
    </rPh>
    <rPh sb="8" eb="9">
      <t>アマ</t>
    </rPh>
    <rPh sb="10" eb="12">
      <t>コトバ</t>
    </rPh>
    <rPh sb="13" eb="15">
      <t>カイシャ</t>
    </rPh>
    <rPh sb="15" eb="17">
      <t>アンナイ</t>
    </rPh>
    <rPh sb="18" eb="20">
      <t>カンユウ</t>
    </rPh>
    <rPh sb="24" eb="26">
      <t>ジョウケン</t>
    </rPh>
    <rPh sb="26" eb="27">
      <t>チガ</t>
    </rPh>
    <rPh sb="29" eb="31">
      <t>ソウキ</t>
    </rPh>
    <rPh sb="31" eb="33">
      <t>タイショク</t>
    </rPh>
    <rPh sb="34" eb="36">
      <t>ジンザイ</t>
    </rPh>
    <rPh sb="36" eb="38">
      <t>カクホ</t>
    </rPh>
    <rPh sb="38" eb="40">
      <t>ヨサン</t>
    </rPh>
    <rPh sb="41" eb="43">
      <t>ロウヒ</t>
    </rPh>
    <phoneticPr fontId="2"/>
  </si>
  <si>
    <t>人材育成</t>
    <rPh sb="0" eb="2">
      <t>ジンザイ</t>
    </rPh>
    <rPh sb="2" eb="4">
      <t>イクセイ</t>
    </rPh>
    <phoneticPr fontId="2"/>
  </si>
  <si>
    <t>5.新入社員研修は一年計画で戦力化する。基本は一年で給料に相当する成果を出せる能力をつけること</t>
    <rPh sb="2" eb="4">
      <t>シンニュウ</t>
    </rPh>
    <rPh sb="4" eb="6">
      <t>シャイン</t>
    </rPh>
    <rPh sb="6" eb="8">
      <t>ケンシュウ</t>
    </rPh>
    <rPh sb="9" eb="11">
      <t>イチネン</t>
    </rPh>
    <rPh sb="11" eb="13">
      <t>ケイカク</t>
    </rPh>
    <rPh sb="14" eb="17">
      <t>センリョクカ</t>
    </rPh>
    <rPh sb="20" eb="22">
      <t>キホン</t>
    </rPh>
    <rPh sb="23" eb="25">
      <t>イチネン</t>
    </rPh>
    <rPh sb="26" eb="28">
      <t>キュウリョウ</t>
    </rPh>
    <rPh sb="29" eb="31">
      <t>ソウトウ</t>
    </rPh>
    <rPh sb="33" eb="35">
      <t>セイカ</t>
    </rPh>
    <rPh sb="36" eb="37">
      <t>ダ</t>
    </rPh>
    <rPh sb="39" eb="41">
      <t>ノウリョク</t>
    </rPh>
    <phoneticPr fontId="2"/>
  </si>
  <si>
    <t>　能力の三要素1.知識と情報（経営資源）、2.技術と技能（初級）、3.態度と行動（前向き）能力を身につける</t>
    <rPh sb="1" eb="3">
      <t>ノウリョク</t>
    </rPh>
    <rPh sb="4" eb="5">
      <t>サン</t>
    </rPh>
    <rPh sb="5" eb="7">
      <t>ヨウソ</t>
    </rPh>
    <rPh sb="9" eb="11">
      <t>チシキ</t>
    </rPh>
    <rPh sb="12" eb="14">
      <t>ジョウホウ</t>
    </rPh>
    <rPh sb="15" eb="17">
      <t>ケイエイ</t>
    </rPh>
    <rPh sb="17" eb="19">
      <t>シゲン</t>
    </rPh>
    <rPh sb="23" eb="25">
      <t>ギジュツ</t>
    </rPh>
    <rPh sb="26" eb="28">
      <t>ギノウ</t>
    </rPh>
    <rPh sb="29" eb="31">
      <t>ショキュウ</t>
    </rPh>
    <rPh sb="35" eb="37">
      <t>タイド</t>
    </rPh>
    <rPh sb="38" eb="40">
      <t>コウドウ</t>
    </rPh>
    <rPh sb="41" eb="43">
      <t>マエム</t>
    </rPh>
    <rPh sb="45" eb="47">
      <t>ノウリョク</t>
    </rPh>
    <rPh sb="48" eb="49">
      <t>ミ</t>
    </rPh>
    <phoneticPr fontId="2"/>
  </si>
  <si>
    <t>6.組織を束ねる管理者は、技能の三要素1.専門技能力、2.対人関係力、3.問題解決力を率先して磨くこと</t>
    <rPh sb="2" eb="4">
      <t>ソシキ</t>
    </rPh>
    <rPh sb="5" eb="6">
      <t>タバ</t>
    </rPh>
    <rPh sb="8" eb="11">
      <t>カンリシャ</t>
    </rPh>
    <rPh sb="13" eb="15">
      <t>ギノウ</t>
    </rPh>
    <rPh sb="16" eb="17">
      <t>サン</t>
    </rPh>
    <rPh sb="17" eb="19">
      <t>ヨウソ</t>
    </rPh>
    <rPh sb="21" eb="23">
      <t>センモン</t>
    </rPh>
    <rPh sb="23" eb="25">
      <t>ギノウ</t>
    </rPh>
    <rPh sb="25" eb="26">
      <t>リョク</t>
    </rPh>
    <rPh sb="29" eb="31">
      <t>タイジン</t>
    </rPh>
    <rPh sb="31" eb="33">
      <t>カンケイ</t>
    </rPh>
    <rPh sb="33" eb="34">
      <t>リョク</t>
    </rPh>
    <rPh sb="37" eb="39">
      <t>モンダイ</t>
    </rPh>
    <rPh sb="39" eb="41">
      <t>カイケツ</t>
    </rPh>
    <rPh sb="41" eb="42">
      <t>リョク</t>
    </rPh>
    <rPh sb="43" eb="45">
      <t>ソッセン</t>
    </rPh>
    <rPh sb="47" eb="48">
      <t>ミガ</t>
    </rPh>
    <phoneticPr fontId="2"/>
  </si>
  <si>
    <t>　1.専門技能力は「匠の技」であり、プロフェッショナルの域を目指す生涯学習であることを自覚すること</t>
    <rPh sb="3" eb="5">
      <t>センモン</t>
    </rPh>
    <rPh sb="5" eb="7">
      <t>ギノウ</t>
    </rPh>
    <rPh sb="7" eb="8">
      <t>リョク</t>
    </rPh>
    <rPh sb="10" eb="11">
      <t>タクミ</t>
    </rPh>
    <rPh sb="12" eb="13">
      <t>ワザ</t>
    </rPh>
    <rPh sb="28" eb="29">
      <t>イキ</t>
    </rPh>
    <rPh sb="30" eb="32">
      <t>メザ</t>
    </rPh>
    <rPh sb="33" eb="35">
      <t>ショウガイ</t>
    </rPh>
    <rPh sb="35" eb="37">
      <t>ガクシュウ</t>
    </rPh>
    <rPh sb="43" eb="45">
      <t>ジカク</t>
    </rPh>
    <phoneticPr fontId="2"/>
  </si>
  <si>
    <t>　2.対人関係力は「良好な人間関係を構築」する、人望あるリーダーシップを発揮できる能力を磨くこと</t>
    <rPh sb="3" eb="5">
      <t>タイジン</t>
    </rPh>
    <rPh sb="5" eb="7">
      <t>カンケイ</t>
    </rPh>
    <rPh sb="7" eb="8">
      <t>リョク</t>
    </rPh>
    <rPh sb="10" eb="12">
      <t>リョウコウ</t>
    </rPh>
    <rPh sb="13" eb="15">
      <t>ニンゲン</t>
    </rPh>
    <rPh sb="15" eb="17">
      <t>カンケイ</t>
    </rPh>
    <rPh sb="18" eb="20">
      <t>コウチク</t>
    </rPh>
    <rPh sb="24" eb="26">
      <t>ジンボウ</t>
    </rPh>
    <rPh sb="36" eb="38">
      <t>ハッキ</t>
    </rPh>
    <rPh sb="41" eb="43">
      <t>ノウリョク</t>
    </rPh>
    <rPh sb="44" eb="45">
      <t>ミガ</t>
    </rPh>
    <phoneticPr fontId="2"/>
  </si>
  <si>
    <t>　3.問題解決力は「勃発する問題」を組織の協調集合知で解決できる仕組を風土化する最上の能力である</t>
    <rPh sb="3" eb="7">
      <t>モンダイカイケツ</t>
    </rPh>
    <rPh sb="7" eb="8">
      <t>リョク</t>
    </rPh>
    <rPh sb="10" eb="12">
      <t>ボッパツ</t>
    </rPh>
    <rPh sb="14" eb="16">
      <t>モンダイ</t>
    </rPh>
    <rPh sb="18" eb="20">
      <t>ソシキ</t>
    </rPh>
    <rPh sb="21" eb="23">
      <t>キョウチョウ</t>
    </rPh>
    <rPh sb="23" eb="25">
      <t>シュウゴウ</t>
    </rPh>
    <rPh sb="25" eb="26">
      <t>チ</t>
    </rPh>
    <rPh sb="27" eb="29">
      <t>カイケツ</t>
    </rPh>
    <rPh sb="32" eb="34">
      <t>シクミ</t>
    </rPh>
    <rPh sb="35" eb="37">
      <t>フウド</t>
    </rPh>
    <rPh sb="37" eb="38">
      <t>カ</t>
    </rPh>
    <rPh sb="40" eb="42">
      <t>サイジョウ</t>
    </rPh>
    <rPh sb="43" eb="45">
      <t>ノウリョク</t>
    </rPh>
    <phoneticPr fontId="2"/>
  </si>
  <si>
    <t>　技能の三要素を磨き、利他の心で部下を育成することが管理者の最大の任務であり使命である</t>
    <rPh sb="1" eb="3">
      <t>ギノウ</t>
    </rPh>
    <rPh sb="4" eb="5">
      <t>サン</t>
    </rPh>
    <rPh sb="5" eb="7">
      <t>ヨウソ</t>
    </rPh>
    <rPh sb="8" eb="9">
      <t>ミガ</t>
    </rPh>
    <rPh sb="11" eb="13">
      <t>リタ</t>
    </rPh>
    <rPh sb="14" eb="15">
      <t>ココロ</t>
    </rPh>
    <rPh sb="16" eb="18">
      <t>ブカ</t>
    </rPh>
    <rPh sb="19" eb="21">
      <t>イクセイ</t>
    </rPh>
    <rPh sb="26" eb="29">
      <t>カンリシャ</t>
    </rPh>
    <rPh sb="30" eb="32">
      <t>サイダイ</t>
    </rPh>
    <rPh sb="33" eb="35">
      <t>ニンム</t>
    </rPh>
    <rPh sb="38" eb="40">
      <t>シメイ</t>
    </rPh>
    <phoneticPr fontId="2"/>
  </si>
  <si>
    <t>組織活性化</t>
    <rPh sb="0" eb="2">
      <t>ソシキ</t>
    </rPh>
    <rPh sb="2" eb="5">
      <t>カッセイカ</t>
    </rPh>
    <phoneticPr fontId="2"/>
  </si>
  <si>
    <t>　存在価値を高めるために、専門技能力の向上に努めて生産性に貢献すること</t>
    <rPh sb="1" eb="3">
      <t>ソンザイ</t>
    </rPh>
    <rPh sb="3" eb="5">
      <t>カチ</t>
    </rPh>
    <rPh sb="6" eb="7">
      <t>タカ</t>
    </rPh>
    <rPh sb="13" eb="15">
      <t>センモン</t>
    </rPh>
    <rPh sb="15" eb="17">
      <t>ギノウ</t>
    </rPh>
    <rPh sb="17" eb="18">
      <t>リョク</t>
    </rPh>
    <rPh sb="19" eb="21">
      <t>コウジョウ</t>
    </rPh>
    <rPh sb="22" eb="23">
      <t>ツト</t>
    </rPh>
    <rPh sb="25" eb="28">
      <t>セイサンセイ</t>
    </rPh>
    <rPh sb="29" eb="31">
      <t>コウケン</t>
    </rPh>
    <phoneticPr fontId="2"/>
  </si>
  <si>
    <t>7.人材の能力を公平に評価できる、ニューノーマル時代に即した人事制度改革を進めること</t>
    <rPh sb="2" eb="4">
      <t>ジンザイ</t>
    </rPh>
    <rPh sb="5" eb="7">
      <t>ノウリョク</t>
    </rPh>
    <rPh sb="8" eb="10">
      <t>コウヘイ</t>
    </rPh>
    <rPh sb="11" eb="13">
      <t>ヒョウカ</t>
    </rPh>
    <rPh sb="24" eb="26">
      <t>ジダイ</t>
    </rPh>
    <rPh sb="27" eb="28">
      <t>ソク</t>
    </rPh>
    <rPh sb="30" eb="32">
      <t>ジンジ</t>
    </rPh>
    <rPh sb="32" eb="34">
      <t>セイド</t>
    </rPh>
    <rPh sb="34" eb="36">
      <t>カイカク</t>
    </rPh>
    <rPh sb="37" eb="38">
      <t>スス</t>
    </rPh>
    <phoneticPr fontId="2"/>
  </si>
  <si>
    <t>8.正確迅速な報連相（報告・連絡・相談）を考察徹底することで、リードタイム、経営スピードを倍速にする</t>
    <rPh sb="2" eb="4">
      <t>セイカク</t>
    </rPh>
    <rPh sb="4" eb="6">
      <t>ジンソク</t>
    </rPh>
    <rPh sb="7" eb="10">
      <t>ホウレンソウ</t>
    </rPh>
    <rPh sb="11" eb="13">
      <t>ホウコク</t>
    </rPh>
    <rPh sb="14" eb="16">
      <t>レンラク</t>
    </rPh>
    <rPh sb="17" eb="19">
      <t>ソウダン</t>
    </rPh>
    <rPh sb="21" eb="23">
      <t>コウサツ</t>
    </rPh>
    <rPh sb="23" eb="25">
      <t>テッテイ</t>
    </rPh>
    <rPh sb="38" eb="40">
      <t>ケイエイ</t>
    </rPh>
    <rPh sb="45" eb="46">
      <t>バイ</t>
    </rPh>
    <rPh sb="46" eb="47">
      <t>ソク</t>
    </rPh>
    <phoneticPr fontId="2"/>
  </si>
  <si>
    <t>9.職場の５Ｓ（整理・整頓・清掃・清潔・躾）の徹底風土化が、生産性を高めて収益性を押し上げる</t>
    <rPh sb="2" eb="4">
      <t>ショクバ</t>
    </rPh>
    <rPh sb="8" eb="10">
      <t>セイリ</t>
    </rPh>
    <rPh sb="11" eb="13">
      <t>セイトン</t>
    </rPh>
    <rPh sb="14" eb="16">
      <t>セイソウ</t>
    </rPh>
    <rPh sb="17" eb="19">
      <t>セイケツ</t>
    </rPh>
    <rPh sb="20" eb="21">
      <t>シツケ</t>
    </rPh>
    <rPh sb="23" eb="25">
      <t>テッテイ</t>
    </rPh>
    <rPh sb="25" eb="27">
      <t>フウド</t>
    </rPh>
    <rPh sb="27" eb="28">
      <t>カ</t>
    </rPh>
    <rPh sb="30" eb="33">
      <t>セイサンセイ</t>
    </rPh>
    <rPh sb="34" eb="35">
      <t>タカ</t>
    </rPh>
    <rPh sb="37" eb="40">
      <t>シュウエキセイ</t>
    </rPh>
    <rPh sb="41" eb="42">
      <t>オ</t>
    </rPh>
    <rPh sb="43" eb="44">
      <t>ア</t>
    </rPh>
    <phoneticPr fontId="2"/>
  </si>
  <si>
    <t>11.組織の底辺で働く人が売上を担っている。少数精鋭チーム造りにアメーバ自律採算性の導入を思考する</t>
    <rPh sb="3" eb="5">
      <t>ソシキ</t>
    </rPh>
    <rPh sb="6" eb="8">
      <t>テイヘン</t>
    </rPh>
    <rPh sb="9" eb="10">
      <t>ハタラ</t>
    </rPh>
    <rPh sb="11" eb="12">
      <t>ヒト</t>
    </rPh>
    <rPh sb="13" eb="15">
      <t>ウリアゲ</t>
    </rPh>
    <rPh sb="16" eb="17">
      <t>ニナ</t>
    </rPh>
    <rPh sb="22" eb="24">
      <t>ショウスウ</t>
    </rPh>
    <rPh sb="24" eb="26">
      <t>セイエイ</t>
    </rPh>
    <rPh sb="29" eb="30">
      <t>ヅク</t>
    </rPh>
    <rPh sb="36" eb="38">
      <t>ジリツ</t>
    </rPh>
    <rPh sb="38" eb="41">
      <t>サイサンセイ</t>
    </rPh>
    <rPh sb="42" eb="44">
      <t>ドウニュウ</t>
    </rPh>
    <rPh sb="45" eb="47">
      <t>シコウ</t>
    </rPh>
    <phoneticPr fontId="2"/>
  </si>
  <si>
    <t>10.職場の問題を解決するために、カイゼン提案制度を導入して、社員の前向きな問題提起に応える</t>
    <rPh sb="3" eb="5">
      <t>ショクバ</t>
    </rPh>
    <rPh sb="6" eb="8">
      <t>モンダイ</t>
    </rPh>
    <rPh sb="9" eb="11">
      <t>カイケツ</t>
    </rPh>
    <rPh sb="21" eb="23">
      <t>テイアン</t>
    </rPh>
    <rPh sb="23" eb="25">
      <t>セイド</t>
    </rPh>
    <rPh sb="26" eb="28">
      <t>ドウニュウ</t>
    </rPh>
    <rPh sb="31" eb="33">
      <t>シャイン</t>
    </rPh>
    <rPh sb="34" eb="36">
      <t>マエム</t>
    </rPh>
    <rPh sb="38" eb="40">
      <t>モンダイ</t>
    </rPh>
    <rPh sb="40" eb="42">
      <t>テイキ</t>
    </rPh>
    <rPh sb="43" eb="44">
      <t>コタ</t>
    </rPh>
    <phoneticPr fontId="2"/>
  </si>
  <si>
    <t>　　問題発見、解決策、試行、成果、表彰のプロセスは全社員の能力開発を底上げする最上の仕組である</t>
    <rPh sb="2" eb="4">
      <t>モンダイ</t>
    </rPh>
    <rPh sb="4" eb="6">
      <t>ハッケン</t>
    </rPh>
    <rPh sb="7" eb="10">
      <t>カイケツサク</t>
    </rPh>
    <rPh sb="11" eb="13">
      <t>シコウ</t>
    </rPh>
    <rPh sb="14" eb="16">
      <t>セイカ</t>
    </rPh>
    <rPh sb="17" eb="19">
      <t>ヒョウショウ</t>
    </rPh>
    <rPh sb="25" eb="28">
      <t>ゼンシャイン</t>
    </rPh>
    <rPh sb="29" eb="31">
      <t>ノウリョク</t>
    </rPh>
    <rPh sb="31" eb="33">
      <t>カイハツ</t>
    </rPh>
    <rPh sb="34" eb="36">
      <t>ソコア</t>
    </rPh>
    <rPh sb="39" eb="41">
      <t>サイジョウ</t>
    </rPh>
    <rPh sb="42" eb="44">
      <t>シクミ</t>
    </rPh>
    <phoneticPr fontId="2"/>
  </si>
  <si>
    <t>変革挑戦力</t>
    <rPh sb="0" eb="2">
      <t>ヘンカク</t>
    </rPh>
    <rPh sb="2" eb="4">
      <t>チョウセン</t>
    </rPh>
    <rPh sb="4" eb="5">
      <t>リョク</t>
    </rPh>
    <phoneticPr fontId="2"/>
  </si>
  <si>
    <t>12.変革なくして未来ナシ。時代の移り替りで社会や経済は変化する。追随変革能力が持続性を可能にする</t>
    <rPh sb="3" eb="5">
      <t>ヘンカク</t>
    </rPh>
    <rPh sb="9" eb="11">
      <t>ミライ</t>
    </rPh>
    <rPh sb="14" eb="16">
      <t>ジダイ</t>
    </rPh>
    <rPh sb="17" eb="18">
      <t>ウツ</t>
    </rPh>
    <rPh sb="19" eb="20">
      <t>カワ</t>
    </rPh>
    <rPh sb="22" eb="24">
      <t>シャカイ</t>
    </rPh>
    <rPh sb="25" eb="27">
      <t>ケイザイ</t>
    </rPh>
    <rPh sb="28" eb="30">
      <t>ヘンカ</t>
    </rPh>
    <rPh sb="33" eb="35">
      <t>ツイズイ</t>
    </rPh>
    <rPh sb="35" eb="37">
      <t>ヘンカク</t>
    </rPh>
    <rPh sb="37" eb="39">
      <t>ノウリョク</t>
    </rPh>
    <rPh sb="40" eb="42">
      <t>ジゾク</t>
    </rPh>
    <rPh sb="42" eb="43">
      <t>セイ</t>
    </rPh>
    <rPh sb="44" eb="46">
      <t>カノウ</t>
    </rPh>
    <phoneticPr fontId="2"/>
  </si>
  <si>
    <t>13.変革を良しとしない抵抗勢力が企業の成長を阻む。理念経営違反には、社長の断固とした決断を求める</t>
    <rPh sb="3" eb="5">
      <t>ヘンカク</t>
    </rPh>
    <rPh sb="6" eb="7">
      <t>ヨ</t>
    </rPh>
    <rPh sb="12" eb="14">
      <t>テイコウ</t>
    </rPh>
    <rPh sb="14" eb="16">
      <t>セイリョク</t>
    </rPh>
    <rPh sb="17" eb="19">
      <t>キギョウ</t>
    </rPh>
    <rPh sb="20" eb="22">
      <t>セイチョウ</t>
    </rPh>
    <rPh sb="23" eb="24">
      <t>ハバ</t>
    </rPh>
    <rPh sb="26" eb="28">
      <t>リネン</t>
    </rPh>
    <rPh sb="28" eb="30">
      <t>ケイエイ</t>
    </rPh>
    <rPh sb="30" eb="32">
      <t>イハン</t>
    </rPh>
    <rPh sb="35" eb="37">
      <t>シャチョウ</t>
    </rPh>
    <rPh sb="38" eb="40">
      <t>ダンコ</t>
    </rPh>
    <rPh sb="43" eb="45">
      <t>ケツダン</t>
    </rPh>
    <rPh sb="46" eb="47">
      <t>モト</t>
    </rPh>
    <phoneticPr fontId="2"/>
  </si>
  <si>
    <t>14.変革はいつも難題である。組織横断選抜でプロジェクトを立ち上げ、目的、期限を設定して成果を上げる</t>
    <rPh sb="3" eb="5">
      <t>ヘンカク</t>
    </rPh>
    <rPh sb="9" eb="11">
      <t>ナンダイ</t>
    </rPh>
    <rPh sb="15" eb="17">
      <t>ソシキ</t>
    </rPh>
    <rPh sb="17" eb="19">
      <t>オウダン</t>
    </rPh>
    <rPh sb="19" eb="21">
      <t>センバツ</t>
    </rPh>
    <rPh sb="29" eb="30">
      <t>タ</t>
    </rPh>
    <rPh sb="31" eb="32">
      <t>ア</t>
    </rPh>
    <rPh sb="34" eb="36">
      <t>モクテキ</t>
    </rPh>
    <rPh sb="37" eb="39">
      <t>キゲン</t>
    </rPh>
    <rPh sb="40" eb="42">
      <t>セッテイ</t>
    </rPh>
    <rPh sb="44" eb="46">
      <t>セイカ</t>
    </rPh>
    <rPh sb="47" eb="48">
      <t>ア</t>
    </rPh>
    <phoneticPr fontId="2"/>
  </si>
  <si>
    <t>カイゼン委員会を設置し、カイゼン提案制度を策定して運営管理し生産性に成果を出し続ける</t>
    <rPh sb="4" eb="7">
      <t>イインカイ</t>
    </rPh>
    <rPh sb="8" eb="10">
      <t>セッチ</t>
    </rPh>
    <rPh sb="16" eb="18">
      <t>テイアン</t>
    </rPh>
    <rPh sb="18" eb="20">
      <t>セイド</t>
    </rPh>
    <rPh sb="21" eb="23">
      <t>サクテイ</t>
    </rPh>
    <rPh sb="25" eb="27">
      <t>ウンエイ</t>
    </rPh>
    <rPh sb="27" eb="29">
      <t>カンリ</t>
    </rPh>
    <rPh sb="30" eb="33">
      <t>セイサンセイ</t>
    </rPh>
    <rPh sb="34" eb="36">
      <t>セイカ</t>
    </rPh>
    <rPh sb="37" eb="38">
      <t>ダ</t>
    </rPh>
    <rPh sb="39" eb="40">
      <t>ツヅ</t>
    </rPh>
    <phoneticPr fontId="2"/>
  </si>
  <si>
    <t>プロジェクト委員会を設置して、未来変革へのアイデアを実現に導く仕組をつくる</t>
    <rPh sb="6" eb="9">
      <t>イインカイ</t>
    </rPh>
    <rPh sb="10" eb="12">
      <t>セッチ</t>
    </rPh>
    <rPh sb="15" eb="17">
      <t>ミライ</t>
    </rPh>
    <rPh sb="17" eb="19">
      <t>ヘンカク</t>
    </rPh>
    <rPh sb="26" eb="28">
      <t>ジツゲン</t>
    </rPh>
    <rPh sb="29" eb="30">
      <t>ミチビ</t>
    </rPh>
    <rPh sb="31" eb="33">
      <t>シクミ</t>
    </rPh>
    <phoneticPr fontId="2"/>
  </si>
  <si>
    <t>内部統制委員会を設置して、経営基盤の成文化を進めると共に理念哲学の浸透に努める</t>
    <rPh sb="0" eb="2">
      <t>ナイブ</t>
    </rPh>
    <rPh sb="2" eb="4">
      <t>トウセイ</t>
    </rPh>
    <rPh sb="4" eb="7">
      <t>イインカイ</t>
    </rPh>
    <rPh sb="8" eb="10">
      <t>セッチ</t>
    </rPh>
    <rPh sb="13" eb="15">
      <t>ケイエイ</t>
    </rPh>
    <rPh sb="15" eb="17">
      <t>キバン</t>
    </rPh>
    <rPh sb="18" eb="21">
      <t>セイブンカ</t>
    </rPh>
    <rPh sb="22" eb="23">
      <t>スス</t>
    </rPh>
    <rPh sb="26" eb="27">
      <t>トモ</t>
    </rPh>
    <rPh sb="28" eb="30">
      <t>リネン</t>
    </rPh>
    <rPh sb="30" eb="32">
      <t>テツガク</t>
    </rPh>
    <rPh sb="33" eb="35">
      <t>シントウ</t>
    </rPh>
    <rPh sb="36" eb="37">
      <t>ツト</t>
    </rPh>
    <phoneticPr fontId="2"/>
  </si>
  <si>
    <t>本資料は、中小企業のＶ字回復戦略「失敗しない経営計画と目標管理」の付属資料とします。</t>
    <rPh sb="0" eb="1">
      <t>ホン</t>
    </rPh>
    <rPh sb="1" eb="3">
      <t>シリョウ</t>
    </rPh>
    <rPh sb="5" eb="7">
      <t>チュウショウ</t>
    </rPh>
    <rPh sb="7" eb="9">
      <t>キギョウ</t>
    </rPh>
    <rPh sb="11" eb="12">
      <t>ジ</t>
    </rPh>
    <rPh sb="12" eb="14">
      <t>カイフク</t>
    </rPh>
    <rPh sb="14" eb="16">
      <t>センリャク</t>
    </rPh>
    <rPh sb="17" eb="19">
      <t>シッパイ</t>
    </rPh>
    <rPh sb="22" eb="24">
      <t>ケイエイ</t>
    </rPh>
    <rPh sb="24" eb="26">
      <t>ケイカク</t>
    </rPh>
    <rPh sb="27" eb="29">
      <t>モクヒョウ</t>
    </rPh>
    <rPh sb="29" eb="31">
      <t>カンリ</t>
    </rPh>
    <rPh sb="33" eb="35">
      <t>フゾク</t>
    </rPh>
    <rPh sb="35" eb="37">
      <t>シリョウ</t>
    </rPh>
    <phoneticPr fontId="2"/>
  </si>
  <si>
    <t>戦略を絵に描くＢＳＣ経営コンサルタント　長山伸作</t>
    <rPh sb="0" eb="2">
      <t>センリャク</t>
    </rPh>
    <rPh sb="3" eb="4">
      <t>エ</t>
    </rPh>
    <rPh sb="5" eb="6">
      <t>カ</t>
    </rPh>
    <rPh sb="10" eb="12">
      <t>ケイエイ</t>
    </rPh>
    <rPh sb="20" eb="22">
      <t>ナガヤマ</t>
    </rPh>
    <rPh sb="22" eb="24">
      <t>シンサク</t>
    </rPh>
    <phoneticPr fontId="14"/>
  </si>
  <si>
    <t>〒457-0024 名古屋市南区赤坪町99-1</t>
    <rPh sb="10" eb="14">
      <t>ナゴヤシ</t>
    </rPh>
    <rPh sb="14" eb="16">
      <t>ミナミク</t>
    </rPh>
    <rPh sb="16" eb="17">
      <t>アカ</t>
    </rPh>
    <rPh sb="17" eb="18">
      <t>ツボ</t>
    </rPh>
    <rPh sb="18" eb="19">
      <t>チョウ</t>
    </rPh>
    <phoneticPr fontId="14"/>
  </si>
  <si>
    <t>個別対応ZOOMオンライン経営研修</t>
    <rPh sb="0" eb="2">
      <t>コベツ</t>
    </rPh>
    <rPh sb="2" eb="4">
      <t>タイオウ</t>
    </rPh>
    <rPh sb="13" eb="15">
      <t>ケイエイ</t>
    </rPh>
    <rPh sb="15" eb="17">
      <t>ケンシュウ</t>
    </rPh>
    <phoneticPr fontId="2"/>
  </si>
  <si>
    <t>バランススコアカード・重要成果指標考察</t>
    <rPh sb="11" eb="13">
      <t>ジュウヨウ</t>
    </rPh>
    <rPh sb="13" eb="15">
      <t>セイカ</t>
    </rPh>
    <rPh sb="15" eb="17">
      <t>シヒョウ</t>
    </rPh>
    <rPh sb="17" eb="19">
      <t>コウサツ</t>
    </rPh>
    <phoneticPr fontId="2"/>
  </si>
  <si>
    <t>経営方針、経営計画の重要成果指標を決めることは極めて大切なことです。</t>
    <rPh sb="0" eb="2">
      <t>ケイエイ</t>
    </rPh>
    <rPh sb="2" eb="4">
      <t>ホウシン</t>
    </rPh>
    <rPh sb="5" eb="7">
      <t>ケイエイ</t>
    </rPh>
    <rPh sb="7" eb="9">
      <t>ケイカク</t>
    </rPh>
    <rPh sb="10" eb="12">
      <t>ジュウヨウ</t>
    </rPh>
    <rPh sb="12" eb="14">
      <t>セイカ</t>
    </rPh>
    <rPh sb="14" eb="16">
      <t>シヒョウ</t>
    </rPh>
    <rPh sb="17" eb="18">
      <t>キ</t>
    </rPh>
    <rPh sb="23" eb="24">
      <t>キワ</t>
    </rPh>
    <rPh sb="26" eb="28">
      <t>タイセツ</t>
    </rPh>
    <phoneticPr fontId="2"/>
  </si>
  <si>
    <t>バランススコアカードの四つの視点で、それぞれの因果関係を線で結び、効果が見える化できる指標を決定</t>
    <rPh sb="11" eb="12">
      <t>ヨッ</t>
    </rPh>
    <rPh sb="14" eb="16">
      <t>シテン</t>
    </rPh>
    <rPh sb="23" eb="25">
      <t>インガ</t>
    </rPh>
    <rPh sb="25" eb="27">
      <t>カンケイ</t>
    </rPh>
    <rPh sb="28" eb="29">
      <t>セン</t>
    </rPh>
    <rPh sb="30" eb="31">
      <t>ムス</t>
    </rPh>
    <rPh sb="33" eb="35">
      <t>コウカ</t>
    </rPh>
    <rPh sb="36" eb="37">
      <t>ミ</t>
    </rPh>
    <rPh sb="39" eb="40">
      <t>カ</t>
    </rPh>
    <rPh sb="43" eb="45">
      <t>シヒョウ</t>
    </rPh>
    <rPh sb="46" eb="48">
      <t>ケッテイ</t>
    </rPh>
    <phoneticPr fontId="2"/>
  </si>
  <si>
    <t>する作業です。決めた指標の数値でエビデンスが成り立つことを確認できるようにしましょう。</t>
    <rPh sb="2" eb="4">
      <t>サギョウ</t>
    </rPh>
    <rPh sb="7" eb="8">
      <t>キ</t>
    </rPh>
    <rPh sb="10" eb="12">
      <t>シヒョウ</t>
    </rPh>
    <rPh sb="13" eb="15">
      <t>スウチ</t>
    </rPh>
    <rPh sb="22" eb="23">
      <t>ナ</t>
    </rPh>
    <rPh sb="24" eb="25">
      <t>タ</t>
    </rPh>
    <rPh sb="29" eb="31">
      <t>カクニン</t>
    </rPh>
    <phoneticPr fontId="2"/>
  </si>
  <si>
    <t>重要成果指標</t>
    <rPh sb="0" eb="2">
      <t>ジュウヨウ</t>
    </rPh>
    <rPh sb="2" eb="4">
      <t>セイカ</t>
    </rPh>
    <rPh sb="4" eb="6">
      <t>シヒョウ</t>
    </rPh>
    <phoneticPr fontId="2"/>
  </si>
  <si>
    <t>売上高</t>
    <rPh sb="0" eb="2">
      <t>ウリアゲ</t>
    </rPh>
    <rPh sb="2" eb="3">
      <t>ダカ</t>
    </rPh>
    <phoneticPr fontId="2"/>
  </si>
  <si>
    <t>既存事業売上高</t>
    <rPh sb="0" eb="2">
      <t>キソン</t>
    </rPh>
    <rPh sb="2" eb="4">
      <t>ジギョウ</t>
    </rPh>
    <rPh sb="4" eb="6">
      <t>ウリアゲ</t>
    </rPh>
    <rPh sb="6" eb="7">
      <t>ダカ</t>
    </rPh>
    <phoneticPr fontId="2"/>
  </si>
  <si>
    <t>新規事業売上高</t>
    <rPh sb="0" eb="2">
      <t>シンキ</t>
    </rPh>
    <rPh sb="2" eb="4">
      <t>ジギョウ</t>
    </rPh>
    <rPh sb="4" eb="6">
      <t>ウリアゲ</t>
    </rPh>
    <rPh sb="6" eb="7">
      <t>ダカ</t>
    </rPh>
    <phoneticPr fontId="2"/>
  </si>
  <si>
    <t>目標金額</t>
    <rPh sb="0" eb="2">
      <t>モクヒョウ</t>
    </rPh>
    <rPh sb="2" eb="4">
      <t>キンガク</t>
    </rPh>
    <phoneticPr fontId="2"/>
  </si>
  <si>
    <t>損益計算書の本業の営業利益までは全社員の責任。それ以外の損益と貸借対照表は経営陣の責任である</t>
    <rPh sb="0" eb="2">
      <t>ソンエキ</t>
    </rPh>
    <rPh sb="2" eb="5">
      <t>ケイサンショ</t>
    </rPh>
    <rPh sb="6" eb="8">
      <t>ホンギョウ</t>
    </rPh>
    <rPh sb="9" eb="11">
      <t>エイギョウ</t>
    </rPh>
    <rPh sb="11" eb="13">
      <t>リエキ</t>
    </rPh>
    <rPh sb="16" eb="19">
      <t>ゼンシャイン</t>
    </rPh>
    <rPh sb="20" eb="22">
      <t>セキニン</t>
    </rPh>
    <rPh sb="25" eb="27">
      <t>イガイ</t>
    </rPh>
    <rPh sb="28" eb="30">
      <t>ソンエキ</t>
    </rPh>
    <rPh sb="31" eb="33">
      <t>タイシャク</t>
    </rPh>
    <rPh sb="33" eb="36">
      <t>タイショウヒョウ</t>
    </rPh>
    <rPh sb="37" eb="40">
      <t>ケイエイジン</t>
    </rPh>
    <rPh sb="41" eb="43">
      <t>セキニン</t>
    </rPh>
    <phoneticPr fontId="2"/>
  </si>
  <si>
    <t>構成比</t>
    <rPh sb="0" eb="3">
      <t>コウセイヒ</t>
    </rPh>
    <phoneticPr fontId="2"/>
  </si>
  <si>
    <t>分析指標</t>
    <rPh sb="0" eb="2">
      <t>ブンセキ</t>
    </rPh>
    <rPh sb="2" eb="4">
      <t>シヒョウ</t>
    </rPh>
    <phoneticPr fontId="2"/>
  </si>
  <si>
    <t>売上総利益</t>
    <rPh sb="0" eb="2">
      <t>ウリアゲ</t>
    </rPh>
    <rPh sb="2" eb="5">
      <t>ソウリエキ</t>
    </rPh>
    <phoneticPr fontId="2"/>
  </si>
  <si>
    <t>外注・仕入</t>
    <rPh sb="0" eb="2">
      <t>ガイチュウ</t>
    </rPh>
    <rPh sb="3" eb="5">
      <t>シイレ</t>
    </rPh>
    <phoneticPr fontId="2"/>
  </si>
  <si>
    <t>その他変動費</t>
    <rPh sb="2" eb="3">
      <t>タ</t>
    </rPh>
    <rPh sb="3" eb="5">
      <t>ヘンドウ</t>
    </rPh>
    <rPh sb="5" eb="6">
      <t>ヒ</t>
    </rPh>
    <phoneticPr fontId="2"/>
  </si>
  <si>
    <t>付加価値額</t>
    <rPh sb="0" eb="2">
      <t>フカ</t>
    </rPh>
    <rPh sb="2" eb="4">
      <t>カチ</t>
    </rPh>
    <rPh sb="4" eb="5">
      <t>ガク</t>
    </rPh>
    <phoneticPr fontId="2"/>
  </si>
  <si>
    <t>A</t>
    <phoneticPr fontId="2"/>
  </si>
  <si>
    <t>B</t>
    <phoneticPr fontId="2"/>
  </si>
  <si>
    <t>C</t>
    <phoneticPr fontId="2"/>
  </si>
  <si>
    <t>D</t>
    <phoneticPr fontId="2"/>
  </si>
  <si>
    <t>E</t>
    <phoneticPr fontId="2"/>
  </si>
  <si>
    <t>F</t>
    <phoneticPr fontId="2"/>
  </si>
  <si>
    <t>G</t>
    <phoneticPr fontId="2"/>
  </si>
  <si>
    <t>H</t>
    <phoneticPr fontId="2"/>
  </si>
  <si>
    <t>J</t>
    <phoneticPr fontId="2"/>
  </si>
  <si>
    <t>K</t>
    <phoneticPr fontId="2"/>
  </si>
  <si>
    <t>L</t>
    <phoneticPr fontId="2"/>
  </si>
  <si>
    <t>M</t>
    <phoneticPr fontId="2"/>
  </si>
  <si>
    <t>N</t>
    <phoneticPr fontId="2"/>
  </si>
  <si>
    <t>営業利益</t>
    <rPh sb="0" eb="2">
      <t>エイギョウ</t>
    </rPh>
    <rPh sb="2" eb="4">
      <t>リエキ</t>
    </rPh>
    <phoneticPr fontId="2"/>
  </si>
  <si>
    <t>税引後純利益</t>
    <rPh sb="0" eb="2">
      <t>ゼイビキ</t>
    </rPh>
    <rPh sb="2" eb="3">
      <t>ゴ</t>
    </rPh>
    <rPh sb="3" eb="6">
      <t>ジュンリエキ</t>
    </rPh>
    <phoneticPr fontId="2"/>
  </si>
  <si>
    <t>備考</t>
    <rPh sb="0" eb="2">
      <t>ビコウ</t>
    </rPh>
    <phoneticPr fontId="2"/>
  </si>
  <si>
    <t>又は商品分類別</t>
    <rPh sb="0" eb="1">
      <t>マタ</t>
    </rPh>
    <rPh sb="2" eb="4">
      <t>ショウヒン</t>
    </rPh>
    <rPh sb="4" eb="6">
      <t>ブンルイ</t>
    </rPh>
    <rPh sb="6" eb="7">
      <t>ベツ</t>
    </rPh>
    <phoneticPr fontId="2"/>
  </si>
  <si>
    <t>（粗利）</t>
    <phoneticPr fontId="2"/>
  </si>
  <si>
    <t>（固定費）</t>
    <phoneticPr fontId="2"/>
  </si>
  <si>
    <t>その他販管費</t>
    <rPh sb="2" eb="3">
      <t>タ</t>
    </rPh>
    <rPh sb="3" eb="6">
      <t>ハンカンヒ</t>
    </rPh>
    <phoneticPr fontId="2"/>
  </si>
  <si>
    <t>財務目標を達成する顧客の重要成果指標目標値を設定し、業務プロセスに繋ぐ</t>
    <rPh sb="0" eb="2">
      <t>ザイム</t>
    </rPh>
    <rPh sb="2" eb="4">
      <t>モクヒョウ</t>
    </rPh>
    <rPh sb="5" eb="7">
      <t>タッセイ</t>
    </rPh>
    <rPh sb="9" eb="11">
      <t>コキャク</t>
    </rPh>
    <rPh sb="12" eb="14">
      <t>ジュウヨウ</t>
    </rPh>
    <rPh sb="14" eb="16">
      <t>セイカ</t>
    </rPh>
    <rPh sb="16" eb="18">
      <t>シヒョウ</t>
    </rPh>
    <rPh sb="18" eb="20">
      <t>モクヒョウ</t>
    </rPh>
    <rPh sb="20" eb="21">
      <t>チ</t>
    </rPh>
    <rPh sb="22" eb="24">
      <t>セッテイ</t>
    </rPh>
    <rPh sb="26" eb="28">
      <t>ギョウム</t>
    </rPh>
    <rPh sb="33" eb="34">
      <t>ツナ</t>
    </rPh>
    <phoneticPr fontId="2"/>
  </si>
  <si>
    <t>目標値</t>
    <rPh sb="0" eb="2">
      <t>モクヒョウ</t>
    </rPh>
    <rPh sb="2" eb="3">
      <t>チ</t>
    </rPh>
    <phoneticPr fontId="2"/>
  </si>
  <si>
    <t>成果目標（売上高）を掲げ、達成させる仕組を顧客の視点に求める</t>
    <rPh sb="0" eb="2">
      <t>セイカ</t>
    </rPh>
    <rPh sb="2" eb="4">
      <t>モクヒョウ</t>
    </rPh>
    <rPh sb="5" eb="7">
      <t>ウリアゲ</t>
    </rPh>
    <rPh sb="7" eb="8">
      <t>ダカ</t>
    </rPh>
    <rPh sb="10" eb="11">
      <t>カカ</t>
    </rPh>
    <rPh sb="13" eb="15">
      <t>タッセイ</t>
    </rPh>
    <rPh sb="18" eb="20">
      <t>シクミ</t>
    </rPh>
    <rPh sb="21" eb="23">
      <t>コキャク</t>
    </rPh>
    <rPh sb="24" eb="26">
      <t>シテン</t>
    </rPh>
    <rPh sb="27" eb="28">
      <t>モト</t>
    </rPh>
    <phoneticPr fontId="2"/>
  </si>
  <si>
    <t>A=B+C</t>
    <phoneticPr fontId="2"/>
  </si>
  <si>
    <t>売上原価</t>
    <rPh sb="0" eb="2">
      <t>ウリアゲ</t>
    </rPh>
    <rPh sb="2" eb="4">
      <t>ゲンカ</t>
    </rPh>
    <phoneticPr fontId="2"/>
  </si>
  <si>
    <t>D=E+F</t>
    <phoneticPr fontId="2"/>
  </si>
  <si>
    <t>（変動費）</t>
    <phoneticPr fontId="2"/>
  </si>
  <si>
    <t>G=A-D</t>
    <phoneticPr fontId="2"/>
  </si>
  <si>
    <t>H=A-E</t>
    <phoneticPr fontId="2"/>
  </si>
  <si>
    <t>販管費</t>
    <rPh sb="0" eb="3">
      <t>ハンカンヒ</t>
    </rPh>
    <phoneticPr fontId="2"/>
  </si>
  <si>
    <t>J=K+L</t>
    <phoneticPr fontId="2"/>
  </si>
  <si>
    <t>人件費</t>
    <rPh sb="0" eb="3">
      <t>ジンケンヒ</t>
    </rPh>
    <phoneticPr fontId="2"/>
  </si>
  <si>
    <t>シンプル イズ ベストで、社員が理解できる必要最小限の分析可能な指標を設定</t>
    <rPh sb="13" eb="15">
      <t>シャイン</t>
    </rPh>
    <rPh sb="16" eb="18">
      <t>リカイ</t>
    </rPh>
    <rPh sb="21" eb="23">
      <t>ヒツヨウ</t>
    </rPh>
    <rPh sb="23" eb="26">
      <t>サイショウゲン</t>
    </rPh>
    <rPh sb="27" eb="29">
      <t>ブンセキ</t>
    </rPh>
    <rPh sb="29" eb="31">
      <t>カノウ</t>
    </rPh>
    <rPh sb="32" eb="34">
      <t>シヒョウ</t>
    </rPh>
    <rPh sb="35" eb="37">
      <t>セッテイ</t>
    </rPh>
    <phoneticPr fontId="2"/>
  </si>
  <si>
    <t>コスト圧縮努力</t>
    <rPh sb="3" eb="5">
      <t>アッシュク</t>
    </rPh>
    <rPh sb="5" eb="7">
      <t>ドリョク</t>
    </rPh>
    <phoneticPr fontId="2"/>
  </si>
  <si>
    <t>簡易GDP</t>
    <rPh sb="0" eb="2">
      <t>カンイ</t>
    </rPh>
    <phoneticPr fontId="2"/>
  </si>
  <si>
    <t>橙色セル</t>
    <rPh sb="0" eb="2">
      <t>ダイダイイロ</t>
    </rPh>
    <phoneticPr fontId="2"/>
  </si>
  <si>
    <t>計算式アリ、破壊注意</t>
    <rPh sb="0" eb="3">
      <t>ケイサンシキ</t>
    </rPh>
    <rPh sb="6" eb="8">
      <t>ハカイ</t>
    </rPh>
    <rPh sb="8" eb="10">
      <t>チュウイ</t>
    </rPh>
    <phoneticPr fontId="2"/>
  </si>
  <si>
    <t>M=G-J</t>
    <phoneticPr fontId="2"/>
  </si>
  <si>
    <t>※納税義務の社会貢献で、経営安定性の自己資本が蓄積される</t>
    <rPh sb="1" eb="3">
      <t>ノウゼイ</t>
    </rPh>
    <rPh sb="3" eb="5">
      <t>ギム</t>
    </rPh>
    <rPh sb="6" eb="8">
      <t>シャカイ</t>
    </rPh>
    <rPh sb="8" eb="10">
      <t>コウケン</t>
    </rPh>
    <rPh sb="12" eb="14">
      <t>ケイエイ</t>
    </rPh>
    <rPh sb="14" eb="17">
      <t>アンテイセイ</t>
    </rPh>
    <rPh sb="18" eb="20">
      <t>ジコ</t>
    </rPh>
    <rPh sb="20" eb="22">
      <t>シホン</t>
    </rPh>
    <rPh sb="23" eb="25">
      <t>チクセキ</t>
    </rPh>
    <phoneticPr fontId="2"/>
  </si>
  <si>
    <t>又は顧客層別</t>
    <rPh sb="0" eb="1">
      <t>マタ</t>
    </rPh>
    <rPh sb="2" eb="5">
      <t>コキャクソウ</t>
    </rPh>
    <rPh sb="5" eb="6">
      <t>ベツ</t>
    </rPh>
    <phoneticPr fontId="2"/>
  </si>
  <si>
    <t>在庫の最適化</t>
    <rPh sb="0" eb="2">
      <t>ザイコ</t>
    </rPh>
    <rPh sb="3" eb="6">
      <t>サイテキカ</t>
    </rPh>
    <phoneticPr fontId="2"/>
  </si>
  <si>
    <t>自己資本比率</t>
    <rPh sb="0" eb="2">
      <t>ジコ</t>
    </rPh>
    <rPh sb="2" eb="4">
      <t>シホン</t>
    </rPh>
    <rPh sb="4" eb="6">
      <t>ヒリツ</t>
    </rPh>
    <phoneticPr fontId="2"/>
  </si>
  <si>
    <t>自己資本÷総資本</t>
    <rPh sb="0" eb="2">
      <t>ジコ</t>
    </rPh>
    <rPh sb="2" eb="4">
      <t>シホン</t>
    </rPh>
    <rPh sb="5" eb="8">
      <t>ソウシホン</t>
    </rPh>
    <phoneticPr fontId="2"/>
  </si>
  <si>
    <t>労働分配率</t>
    <rPh sb="0" eb="2">
      <t>ロウドウ</t>
    </rPh>
    <rPh sb="2" eb="4">
      <t>ブンパイ</t>
    </rPh>
    <rPh sb="4" eb="5">
      <t>リツ</t>
    </rPh>
    <phoneticPr fontId="2"/>
  </si>
  <si>
    <t>=K÷G</t>
    <phoneticPr fontId="2"/>
  </si>
  <si>
    <t>役員含、法定福利込</t>
    <rPh sb="4" eb="6">
      <t>ホウテイ</t>
    </rPh>
    <rPh sb="6" eb="8">
      <t>フクリ</t>
    </rPh>
    <rPh sb="8" eb="9">
      <t>コミ</t>
    </rPh>
    <phoneticPr fontId="2"/>
  </si>
  <si>
    <t>時間当り生産性</t>
    <rPh sb="0" eb="2">
      <t>ジカン</t>
    </rPh>
    <rPh sb="2" eb="3">
      <t>アタ</t>
    </rPh>
    <rPh sb="4" eb="7">
      <t>セイサンセイ</t>
    </rPh>
    <phoneticPr fontId="2"/>
  </si>
  <si>
    <t>=H÷労働時間</t>
    <rPh sb="3" eb="5">
      <t>ロウドウ</t>
    </rPh>
    <rPh sb="5" eb="7">
      <t>ジカン</t>
    </rPh>
    <phoneticPr fontId="2"/>
  </si>
  <si>
    <t>１人当り売上高</t>
    <rPh sb="0" eb="2">
      <t>ヒトリ</t>
    </rPh>
    <rPh sb="2" eb="3">
      <t>アタ</t>
    </rPh>
    <rPh sb="4" eb="6">
      <t>ウリアゲ</t>
    </rPh>
    <rPh sb="6" eb="7">
      <t>ダカ</t>
    </rPh>
    <phoneticPr fontId="2"/>
  </si>
  <si>
    <t>=A÷総従業員数</t>
    <rPh sb="3" eb="4">
      <t>ソウ</t>
    </rPh>
    <rPh sb="4" eb="7">
      <t>ジュウギョウイン</t>
    </rPh>
    <rPh sb="7" eb="8">
      <t>スウ</t>
    </rPh>
    <phoneticPr fontId="2"/>
  </si>
  <si>
    <t>営業利益率10%以上</t>
    <rPh sb="0" eb="2">
      <t>エイギョウ</t>
    </rPh>
    <rPh sb="2" eb="4">
      <t>リエキ</t>
    </rPh>
    <rPh sb="4" eb="5">
      <t>リツ</t>
    </rPh>
    <rPh sb="8" eb="10">
      <t>イジョウ</t>
    </rPh>
    <phoneticPr fontId="2"/>
  </si>
  <si>
    <t>自己資本比率30～50%目標</t>
    <rPh sb="0" eb="2">
      <t>ジコ</t>
    </rPh>
    <rPh sb="2" eb="4">
      <t>シホン</t>
    </rPh>
    <rPh sb="4" eb="6">
      <t>ヒリツ</t>
    </rPh>
    <rPh sb="12" eb="14">
      <t>モクヒョウ</t>
    </rPh>
    <phoneticPr fontId="2"/>
  </si>
  <si>
    <t>財務目標の売上高は、顧客数×購入頻度×購入価格の三つの指標で決まる</t>
    <rPh sb="0" eb="2">
      <t>ザイム</t>
    </rPh>
    <rPh sb="2" eb="4">
      <t>モクヒョウ</t>
    </rPh>
    <rPh sb="5" eb="7">
      <t>ウリアゲ</t>
    </rPh>
    <rPh sb="7" eb="8">
      <t>ダカ</t>
    </rPh>
    <rPh sb="10" eb="13">
      <t>コキャクスウ</t>
    </rPh>
    <rPh sb="14" eb="16">
      <t>コウニュウ</t>
    </rPh>
    <rPh sb="16" eb="18">
      <t>ヒンド</t>
    </rPh>
    <rPh sb="19" eb="21">
      <t>コウニュウ</t>
    </rPh>
    <rPh sb="21" eb="23">
      <t>カカク</t>
    </rPh>
    <rPh sb="24" eb="25">
      <t>ミッ</t>
    </rPh>
    <rPh sb="27" eb="29">
      <t>シヒョウ</t>
    </rPh>
    <rPh sb="30" eb="31">
      <t>キ</t>
    </rPh>
    <phoneticPr fontId="2"/>
  </si>
  <si>
    <t>売上高成長性を高めるためには、顧客数の増加、リピート率向上、価格アップへの施策が求められる</t>
    <rPh sb="0" eb="2">
      <t>ウリアゲ</t>
    </rPh>
    <rPh sb="2" eb="3">
      <t>ダカ</t>
    </rPh>
    <rPh sb="3" eb="6">
      <t>セイチョウセイ</t>
    </rPh>
    <rPh sb="7" eb="8">
      <t>タカ</t>
    </rPh>
    <rPh sb="15" eb="17">
      <t>コキャク</t>
    </rPh>
    <rPh sb="17" eb="18">
      <t>スウ</t>
    </rPh>
    <rPh sb="19" eb="21">
      <t>ゾウカ</t>
    </rPh>
    <rPh sb="26" eb="27">
      <t>リツ</t>
    </rPh>
    <rPh sb="27" eb="29">
      <t>コウジョウ</t>
    </rPh>
    <rPh sb="30" eb="32">
      <t>カカク</t>
    </rPh>
    <rPh sb="37" eb="39">
      <t>シサク</t>
    </rPh>
    <rPh sb="40" eb="41">
      <t>モト</t>
    </rPh>
    <phoneticPr fontId="2"/>
  </si>
  <si>
    <t>顧客数</t>
    <rPh sb="0" eb="3">
      <t>コキャクスウ</t>
    </rPh>
    <phoneticPr fontId="2"/>
  </si>
  <si>
    <t>受注数</t>
    <rPh sb="0" eb="2">
      <t>ジュチュウ</t>
    </rPh>
    <rPh sb="2" eb="3">
      <t>スウ</t>
    </rPh>
    <phoneticPr fontId="2"/>
  </si>
  <si>
    <t>Ａ上顧客数</t>
    <rPh sb="1" eb="2">
      <t>ジョウ</t>
    </rPh>
    <rPh sb="2" eb="4">
      <t>コキャク</t>
    </rPh>
    <rPh sb="4" eb="5">
      <t>スウ</t>
    </rPh>
    <phoneticPr fontId="2"/>
  </si>
  <si>
    <t>Ｂ中顧客数</t>
    <rPh sb="1" eb="2">
      <t>チュウ</t>
    </rPh>
    <rPh sb="2" eb="5">
      <t>コキャクスウ</t>
    </rPh>
    <phoneticPr fontId="2"/>
  </si>
  <si>
    <t>Ｃ下顧客数</t>
    <rPh sb="1" eb="2">
      <t>シタ</t>
    </rPh>
    <rPh sb="2" eb="5">
      <t>コキャクスウ</t>
    </rPh>
    <phoneticPr fontId="2"/>
  </si>
  <si>
    <t>P</t>
    <phoneticPr fontId="2"/>
  </si>
  <si>
    <t>Q</t>
    <phoneticPr fontId="2"/>
  </si>
  <si>
    <t>R</t>
    <phoneticPr fontId="2"/>
  </si>
  <si>
    <t>S</t>
    <phoneticPr fontId="2"/>
  </si>
  <si>
    <t>T</t>
    <phoneticPr fontId="2"/>
  </si>
  <si>
    <t>U</t>
    <phoneticPr fontId="2"/>
  </si>
  <si>
    <t>V</t>
    <phoneticPr fontId="2"/>
  </si>
  <si>
    <t>W</t>
    <phoneticPr fontId="2"/>
  </si>
  <si>
    <t>T=U+V+W</t>
    <phoneticPr fontId="2"/>
  </si>
  <si>
    <t>昨対増加率5%目標</t>
    <rPh sb="0" eb="2">
      <t>サクタイ</t>
    </rPh>
    <rPh sb="2" eb="4">
      <t>ゾウカ</t>
    </rPh>
    <rPh sb="4" eb="5">
      <t>リツ</t>
    </rPh>
    <rPh sb="7" eb="9">
      <t>モクヒョウ</t>
    </rPh>
    <phoneticPr fontId="2"/>
  </si>
  <si>
    <t>新規顧客＞離反顧客</t>
    <rPh sb="0" eb="2">
      <t>シンキ</t>
    </rPh>
    <rPh sb="2" eb="4">
      <t>コキャク</t>
    </rPh>
    <rPh sb="5" eb="7">
      <t>リハン</t>
    </rPh>
    <rPh sb="7" eb="9">
      <t>コキャク</t>
    </rPh>
    <phoneticPr fontId="2"/>
  </si>
  <si>
    <t>P=Q+R-S</t>
    <phoneticPr fontId="2"/>
  </si>
  <si>
    <t>更なるシェアアップ</t>
    <rPh sb="0" eb="1">
      <t>サラ</t>
    </rPh>
    <phoneticPr fontId="2"/>
  </si>
  <si>
    <t>Ａ昇格かＣ降格か</t>
    <rPh sb="1" eb="3">
      <t>ショウカク</t>
    </rPh>
    <rPh sb="5" eb="7">
      <t>コウカク</t>
    </rPh>
    <phoneticPr fontId="2"/>
  </si>
  <si>
    <t>将来性Ｂ昇格か断捨離</t>
    <rPh sb="0" eb="3">
      <t>ショウライセイ</t>
    </rPh>
    <rPh sb="4" eb="6">
      <t>ショウカク</t>
    </rPh>
    <rPh sb="7" eb="10">
      <t>ダンシャリ</t>
    </rPh>
    <phoneticPr fontId="2"/>
  </si>
  <si>
    <t>離反顧客販促対策</t>
    <rPh sb="0" eb="2">
      <t>リハン</t>
    </rPh>
    <rPh sb="2" eb="4">
      <t>コキャク</t>
    </rPh>
    <rPh sb="4" eb="6">
      <t>ハンソク</t>
    </rPh>
    <rPh sb="6" eb="8">
      <t>タイサク</t>
    </rPh>
    <phoneticPr fontId="2"/>
  </si>
  <si>
    <t>平均購入価格</t>
    <rPh sb="0" eb="2">
      <t>ヘイキン</t>
    </rPh>
    <rPh sb="2" eb="4">
      <t>コウニュウ</t>
    </rPh>
    <rPh sb="4" eb="6">
      <t>カカク</t>
    </rPh>
    <phoneticPr fontId="2"/>
  </si>
  <si>
    <t>=A÷T</t>
    <phoneticPr fontId="2"/>
  </si>
  <si>
    <t>顧客購入頻度</t>
    <rPh sb="0" eb="2">
      <t>コキャク</t>
    </rPh>
    <rPh sb="2" eb="4">
      <t>コウニュウ</t>
    </rPh>
    <rPh sb="4" eb="6">
      <t>ヒンド</t>
    </rPh>
    <phoneticPr fontId="2"/>
  </si>
  <si>
    <t>=T÷P 回転数</t>
    <rPh sb="5" eb="8">
      <t>カイテンスウ</t>
    </rPh>
    <phoneticPr fontId="2"/>
  </si>
  <si>
    <t>新規獲得率</t>
    <rPh sb="0" eb="2">
      <t>シンキ</t>
    </rPh>
    <rPh sb="2" eb="4">
      <t>カクトク</t>
    </rPh>
    <rPh sb="4" eb="5">
      <t>リツ</t>
    </rPh>
    <phoneticPr fontId="2"/>
  </si>
  <si>
    <t>=R÷Q 5%min.</t>
    <phoneticPr fontId="2"/>
  </si>
  <si>
    <t>※財務は目標や結果のKGIである。KPIに依存している</t>
    <rPh sb="1" eb="3">
      <t>ザイム</t>
    </rPh>
    <rPh sb="4" eb="6">
      <t>モクヒョウ</t>
    </rPh>
    <rPh sb="7" eb="9">
      <t>ケッカ</t>
    </rPh>
    <rPh sb="21" eb="23">
      <t>イゾン</t>
    </rPh>
    <phoneticPr fontId="2"/>
  </si>
  <si>
    <t>※顧客の視点は目標や結果のKGIである。KPIに依存している</t>
    <rPh sb="1" eb="3">
      <t>コキャク</t>
    </rPh>
    <rPh sb="4" eb="6">
      <t>シテン</t>
    </rPh>
    <rPh sb="7" eb="9">
      <t>モクヒョウ</t>
    </rPh>
    <rPh sb="10" eb="12">
      <t>ケッカ</t>
    </rPh>
    <rPh sb="24" eb="26">
      <t>イゾン</t>
    </rPh>
    <phoneticPr fontId="2"/>
  </si>
  <si>
    <t>業務プロセスの活動（パフォーマンスKPI）が顧客、財務のKGI数値に表れる</t>
    <rPh sb="0" eb="2">
      <t>ギョウム</t>
    </rPh>
    <rPh sb="7" eb="9">
      <t>カツドウ</t>
    </rPh>
    <rPh sb="22" eb="24">
      <t>コキャク</t>
    </rPh>
    <rPh sb="25" eb="27">
      <t>ザイム</t>
    </rPh>
    <rPh sb="31" eb="33">
      <t>スウチ</t>
    </rPh>
    <rPh sb="34" eb="35">
      <t>アラワ</t>
    </rPh>
    <phoneticPr fontId="2"/>
  </si>
  <si>
    <t>適切な重要成果指標で活動を分析、問題解決できるようエビデンスを明確にしたい</t>
    <rPh sb="0" eb="2">
      <t>テキセツ</t>
    </rPh>
    <rPh sb="3" eb="5">
      <t>ジュウヨウ</t>
    </rPh>
    <rPh sb="5" eb="7">
      <t>セイカ</t>
    </rPh>
    <rPh sb="7" eb="9">
      <t>シヒョウ</t>
    </rPh>
    <rPh sb="10" eb="12">
      <t>カツドウ</t>
    </rPh>
    <rPh sb="13" eb="15">
      <t>ブンセキ</t>
    </rPh>
    <rPh sb="16" eb="18">
      <t>モンダイ</t>
    </rPh>
    <rPh sb="18" eb="20">
      <t>カイケツ</t>
    </rPh>
    <rPh sb="31" eb="33">
      <t>メイカク</t>
    </rPh>
    <phoneticPr fontId="2"/>
  </si>
  <si>
    <t>バリューチェーンの機能部門別に成果指標を設定する</t>
    <rPh sb="9" eb="11">
      <t>キノウ</t>
    </rPh>
    <rPh sb="11" eb="13">
      <t>ブモン</t>
    </rPh>
    <rPh sb="13" eb="14">
      <t>ベツ</t>
    </rPh>
    <rPh sb="15" eb="17">
      <t>セイカ</t>
    </rPh>
    <rPh sb="17" eb="19">
      <t>シヒョウ</t>
    </rPh>
    <rPh sb="20" eb="22">
      <t>セッテイ</t>
    </rPh>
    <phoneticPr fontId="2"/>
  </si>
  <si>
    <t>部門</t>
    <rPh sb="0" eb="2">
      <t>ブモン</t>
    </rPh>
    <phoneticPr fontId="2"/>
  </si>
  <si>
    <t>企画開発</t>
    <rPh sb="0" eb="2">
      <t>キカク</t>
    </rPh>
    <rPh sb="2" eb="4">
      <t>カイハツ</t>
    </rPh>
    <phoneticPr fontId="2"/>
  </si>
  <si>
    <t>購買物流</t>
    <rPh sb="0" eb="2">
      <t>コウバイ</t>
    </rPh>
    <rPh sb="2" eb="4">
      <t>ブツリュウ</t>
    </rPh>
    <phoneticPr fontId="2"/>
  </si>
  <si>
    <t>製造</t>
    <rPh sb="0" eb="2">
      <t>セイゾウ</t>
    </rPh>
    <phoneticPr fontId="2"/>
  </si>
  <si>
    <t>営業販売</t>
    <rPh sb="0" eb="2">
      <t>エイギョウ</t>
    </rPh>
    <rPh sb="2" eb="4">
      <t>ハンバイ</t>
    </rPh>
    <phoneticPr fontId="2"/>
  </si>
  <si>
    <t>管理</t>
    <rPh sb="0" eb="2">
      <t>カンリ</t>
    </rPh>
    <phoneticPr fontId="2"/>
  </si>
  <si>
    <t>部門共通</t>
    <rPh sb="0" eb="2">
      <t>ブモン</t>
    </rPh>
    <rPh sb="2" eb="4">
      <t>キョウツウ</t>
    </rPh>
    <phoneticPr fontId="2"/>
  </si>
  <si>
    <t>カイゼン活動</t>
    <rPh sb="4" eb="6">
      <t>カツドウ</t>
    </rPh>
    <phoneticPr fontId="2"/>
  </si>
  <si>
    <t>現場導入数</t>
    <rPh sb="0" eb="2">
      <t>ゲンバ</t>
    </rPh>
    <rPh sb="2" eb="4">
      <t>ドウニュウ</t>
    </rPh>
    <rPh sb="4" eb="5">
      <t>スウ</t>
    </rPh>
    <phoneticPr fontId="2"/>
  </si>
  <si>
    <t>成果確認数</t>
  </si>
  <si>
    <t>変動費</t>
    <rPh sb="0" eb="2">
      <t>ヘンドウ</t>
    </rPh>
    <rPh sb="2" eb="3">
      <t>ヒ</t>
    </rPh>
    <phoneticPr fontId="2"/>
  </si>
  <si>
    <t>昨対圧縮率</t>
    <rPh sb="0" eb="2">
      <t>サクタイ</t>
    </rPh>
    <rPh sb="2" eb="4">
      <t>アッシュク</t>
    </rPh>
    <rPh sb="4" eb="5">
      <t>リツ</t>
    </rPh>
    <phoneticPr fontId="2"/>
  </si>
  <si>
    <t>固定費</t>
    <rPh sb="0" eb="3">
      <t>コテイヒ</t>
    </rPh>
    <phoneticPr fontId="2"/>
  </si>
  <si>
    <t>労働時間</t>
    <rPh sb="0" eb="2">
      <t>ロウドウ</t>
    </rPh>
    <rPh sb="2" eb="4">
      <t>ジカン</t>
    </rPh>
    <phoneticPr fontId="2"/>
  </si>
  <si>
    <t>プロジェクト</t>
    <phoneticPr fontId="2"/>
  </si>
  <si>
    <t>立上げ数</t>
  </si>
  <si>
    <t>成果</t>
    <rPh sb="0" eb="2">
      <t>セイカ</t>
    </rPh>
    <phoneticPr fontId="2"/>
  </si>
  <si>
    <t>新製品数</t>
    <rPh sb="0" eb="1">
      <t>シン</t>
    </rPh>
    <rPh sb="1" eb="3">
      <t>セイヒン</t>
    </rPh>
    <rPh sb="3" eb="4">
      <t>スウ</t>
    </rPh>
    <phoneticPr fontId="2"/>
  </si>
  <si>
    <t>新機能数</t>
    <rPh sb="0" eb="3">
      <t>シンキノウ</t>
    </rPh>
    <rPh sb="3" eb="4">
      <t>スウ</t>
    </rPh>
    <phoneticPr fontId="2"/>
  </si>
  <si>
    <t>新サービス数</t>
    <rPh sb="0" eb="1">
      <t>シン</t>
    </rPh>
    <rPh sb="5" eb="6">
      <t>スウ</t>
    </rPh>
    <phoneticPr fontId="2"/>
  </si>
  <si>
    <t>昨対低減率</t>
    <rPh sb="0" eb="2">
      <t>サクタイ</t>
    </rPh>
    <rPh sb="2" eb="4">
      <t>テイゲン</t>
    </rPh>
    <rPh sb="4" eb="5">
      <t>リツ</t>
    </rPh>
    <phoneticPr fontId="2"/>
  </si>
  <si>
    <t>取引先開拓</t>
    <rPh sb="0" eb="2">
      <t>トリヒキ</t>
    </rPh>
    <rPh sb="2" eb="3">
      <t>サキ</t>
    </rPh>
    <rPh sb="3" eb="5">
      <t>カイタク</t>
    </rPh>
    <phoneticPr fontId="2"/>
  </si>
  <si>
    <t>昨対増加率</t>
    <rPh sb="0" eb="2">
      <t>サクタイ</t>
    </rPh>
    <rPh sb="2" eb="4">
      <t>ゾウカ</t>
    </rPh>
    <rPh sb="4" eb="5">
      <t>リツ</t>
    </rPh>
    <phoneticPr fontId="2"/>
  </si>
  <si>
    <t>外注仕入額</t>
    <rPh sb="0" eb="2">
      <t>ガイチュウ</t>
    </rPh>
    <rPh sb="2" eb="4">
      <t>シイレ</t>
    </rPh>
    <rPh sb="4" eb="5">
      <t>ガク</t>
    </rPh>
    <phoneticPr fontId="2"/>
  </si>
  <si>
    <t>棚卸在庫額</t>
    <rPh sb="0" eb="2">
      <t>タナオロシ</t>
    </rPh>
    <rPh sb="2" eb="4">
      <t>ザイコ</t>
    </rPh>
    <rPh sb="4" eb="5">
      <t>ガク</t>
    </rPh>
    <phoneticPr fontId="2"/>
  </si>
  <si>
    <t>設備生産性</t>
    <rPh sb="0" eb="2">
      <t>セツビ</t>
    </rPh>
    <rPh sb="2" eb="5">
      <t>セイサンセイ</t>
    </rPh>
    <phoneticPr fontId="2"/>
  </si>
  <si>
    <t>労働生産性</t>
    <rPh sb="0" eb="2">
      <t>ロウドウ</t>
    </rPh>
    <rPh sb="2" eb="5">
      <t>セイサンセイ</t>
    </rPh>
    <phoneticPr fontId="2"/>
  </si>
  <si>
    <t>昨対向上率</t>
    <rPh sb="0" eb="2">
      <t>サクタイ</t>
    </rPh>
    <rPh sb="2" eb="4">
      <t>コウジョウ</t>
    </rPh>
    <rPh sb="4" eb="5">
      <t>リツ</t>
    </rPh>
    <phoneticPr fontId="2"/>
  </si>
  <si>
    <t>歩留まり率</t>
    <rPh sb="0" eb="2">
      <t>ブド</t>
    </rPh>
    <rPh sb="4" eb="5">
      <t>リツ</t>
    </rPh>
    <phoneticPr fontId="2"/>
  </si>
  <si>
    <t>販促営業</t>
    <rPh sb="0" eb="2">
      <t>ハンソク</t>
    </rPh>
    <rPh sb="2" eb="4">
      <t>エイギョウ</t>
    </rPh>
    <phoneticPr fontId="2"/>
  </si>
  <si>
    <t>販促展開数</t>
    <rPh sb="0" eb="2">
      <t>ハンソク</t>
    </rPh>
    <rPh sb="2" eb="4">
      <t>テンカイ</t>
    </rPh>
    <rPh sb="4" eb="5">
      <t>スウ</t>
    </rPh>
    <phoneticPr fontId="2"/>
  </si>
  <si>
    <t>顧客訪問数</t>
    <rPh sb="0" eb="2">
      <t>コキャク</t>
    </rPh>
    <rPh sb="2" eb="4">
      <t>ホウモン</t>
    </rPh>
    <rPh sb="4" eb="5">
      <t>スウ</t>
    </rPh>
    <phoneticPr fontId="2"/>
  </si>
  <si>
    <t>成約数</t>
    <rPh sb="0" eb="2">
      <t>セイヤク</t>
    </rPh>
    <rPh sb="2" eb="3">
      <t>スウ</t>
    </rPh>
    <phoneticPr fontId="2"/>
  </si>
  <si>
    <t>ＤＸ省力化</t>
    <rPh sb="2" eb="5">
      <t>ショウリョクカ</t>
    </rPh>
    <phoneticPr fontId="2"/>
  </si>
  <si>
    <t>自動化数</t>
    <rPh sb="0" eb="3">
      <t>ジドウカ</t>
    </rPh>
    <rPh sb="3" eb="4">
      <t>スウ</t>
    </rPh>
    <phoneticPr fontId="2"/>
  </si>
  <si>
    <t>内部統制</t>
    <rPh sb="0" eb="2">
      <t>ナイブ</t>
    </rPh>
    <rPh sb="2" eb="4">
      <t>トウセイ</t>
    </rPh>
    <phoneticPr fontId="2"/>
  </si>
  <si>
    <t>成文化数</t>
    <rPh sb="0" eb="3">
      <t>セイブンカ</t>
    </rPh>
    <rPh sb="3" eb="4">
      <t>スウ</t>
    </rPh>
    <phoneticPr fontId="2"/>
  </si>
  <si>
    <t>社員満足</t>
    <rPh sb="0" eb="2">
      <t>シャイン</t>
    </rPh>
    <rPh sb="2" eb="4">
      <t>マンゾク</t>
    </rPh>
    <phoneticPr fontId="2"/>
  </si>
  <si>
    <t>施策数</t>
    <rPh sb="0" eb="2">
      <t>シサク</t>
    </rPh>
    <rPh sb="2" eb="3">
      <t>スウ</t>
    </rPh>
    <phoneticPr fontId="2"/>
  </si>
  <si>
    <t>a</t>
    <phoneticPr fontId="2"/>
  </si>
  <si>
    <t>b</t>
    <phoneticPr fontId="2"/>
  </si>
  <si>
    <t>c</t>
    <phoneticPr fontId="2"/>
  </si>
  <si>
    <t>d</t>
    <phoneticPr fontId="2"/>
  </si>
  <si>
    <t>e</t>
    <phoneticPr fontId="2"/>
  </si>
  <si>
    <t>f</t>
    <phoneticPr fontId="2"/>
  </si>
  <si>
    <t>g</t>
    <phoneticPr fontId="2"/>
  </si>
  <si>
    <t>h</t>
    <phoneticPr fontId="2"/>
  </si>
  <si>
    <t>j</t>
    <phoneticPr fontId="2"/>
  </si>
  <si>
    <t>k</t>
    <phoneticPr fontId="2"/>
  </si>
  <si>
    <t>m</t>
    <phoneticPr fontId="2"/>
  </si>
  <si>
    <t>n</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</si>
  <si>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</si>
  <si>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</si>
  <si>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</si>
  <si>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</si>
  <si>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</si>
  <si>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</si>
  <si>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</si>
  <si>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</si>
  <si>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</si>
  <si>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新規顧客率</t>
    <rPh sb="0" eb="2">
      <t>シンキ</t>
    </rPh>
    <rPh sb="2" eb="4">
      <t>コキャク</t>
    </rPh>
    <rPh sb="4" eb="5">
      <t>リツ</t>
    </rPh>
    <phoneticPr fontId="2"/>
  </si>
  <si>
    <t>導入率</t>
    <rPh sb="0" eb="2">
      <t>ドウニュウ</t>
    </rPh>
    <rPh sb="2" eb="3">
      <t>リツ</t>
    </rPh>
    <phoneticPr fontId="2"/>
  </si>
  <si>
    <t>成果率</t>
    <rPh sb="0" eb="2">
      <t>セイカ</t>
    </rPh>
    <rPh sb="2" eb="3">
      <t>リツ</t>
    </rPh>
    <phoneticPr fontId="2"/>
  </si>
  <si>
    <t>営業利益率</t>
    <rPh sb="0" eb="2">
      <t>エイギョウ</t>
    </rPh>
    <rPh sb="2" eb="4">
      <t>リエキ</t>
    </rPh>
    <rPh sb="4" eb="5">
      <t>リツ</t>
    </rPh>
    <phoneticPr fontId="2"/>
  </si>
  <si>
    <t>残業時間率</t>
    <rPh sb="0" eb="2">
      <t>ザンギョウ</t>
    </rPh>
    <rPh sb="2" eb="4">
      <t>ジカン</t>
    </rPh>
    <rPh sb="4" eb="5">
      <t>リツ</t>
    </rPh>
    <phoneticPr fontId="2"/>
  </si>
  <si>
    <t>プロジェクト成果率</t>
    <rPh sb="6" eb="8">
      <t>セイカ</t>
    </rPh>
    <rPh sb="8" eb="9">
      <t>リツ</t>
    </rPh>
    <phoneticPr fontId="2"/>
  </si>
  <si>
    <t>キャッシュフロー</t>
    <phoneticPr fontId="2"/>
  </si>
  <si>
    <t>生産性</t>
    <rPh sb="0" eb="3">
      <t>セイサンセイ</t>
    </rPh>
    <phoneticPr fontId="2"/>
  </si>
  <si>
    <t>設備投資比率</t>
    <rPh sb="0" eb="2">
      <t>セツビ</t>
    </rPh>
    <rPh sb="2" eb="4">
      <t>トウシ</t>
    </rPh>
    <rPh sb="4" eb="6">
      <t>ヒリツ</t>
    </rPh>
    <phoneticPr fontId="2"/>
  </si>
  <si>
    <t>対売上高</t>
    <rPh sb="0" eb="1">
      <t>タイ</t>
    </rPh>
    <rPh sb="1" eb="3">
      <t>ウリアゲ</t>
    </rPh>
    <rPh sb="3" eb="4">
      <t>ダカ</t>
    </rPh>
    <phoneticPr fontId="2"/>
  </si>
  <si>
    <t>販促コスト比率</t>
    <rPh sb="0" eb="2">
      <t>ハンソク</t>
    </rPh>
    <rPh sb="5" eb="7">
      <t>ヒリツ</t>
    </rPh>
    <phoneticPr fontId="2"/>
  </si>
  <si>
    <t>ＤＸ投資比率</t>
    <rPh sb="2" eb="4">
      <t>トウシ</t>
    </rPh>
    <rPh sb="4" eb="6">
      <t>ヒリツ</t>
    </rPh>
    <phoneticPr fontId="2"/>
  </si>
  <si>
    <t>カイゼン提案制度の成果</t>
    <rPh sb="4" eb="6">
      <t>テイアン</t>
    </rPh>
    <rPh sb="6" eb="8">
      <t>セイド</t>
    </rPh>
    <rPh sb="9" eb="11">
      <t>セイカ</t>
    </rPh>
    <phoneticPr fontId="2"/>
  </si>
  <si>
    <t>カイゼンコスト最終成果</t>
    <rPh sb="7" eb="9">
      <t>サイシュウ</t>
    </rPh>
    <rPh sb="9" eb="11">
      <t>セイカ</t>
    </rPh>
    <phoneticPr fontId="2"/>
  </si>
  <si>
    <t>変革への行動</t>
    <rPh sb="0" eb="2">
      <t>ヘンカク</t>
    </rPh>
    <rPh sb="4" eb="6">
      <t>コウドウ</t>
    </rPh>
    <phoneticPr fontId="2"/>
  </si>
  <si>
    <t>変革の成果</t>
    <rPh sb="0" eb="2">
      <t>ヘンカク</t>
    </rPh>
    <rPh sb="3" eb="5">
      <t>セイカ</t>
    </rPh>
    <phoneticPr fontId="2"/>
  </si>
  <si>
    <t>付属品の成果</t>
    <rPh sb="0" eb="2">
      <t>フゾク</t>
    </rPh>
    <rPh sb="2" eb="3">
      <t>ヒン</t>
    </rPh>
    <rPh sb="4" eb="6">
      <t>セイカ</t>
    </rPh>
    <phoneticPr fontId="2"/>
  </si>
  <si>
    <t>モノからコトへの成果</t>
    <rPh sb="8" eb="10">
      <t>セイカ</t>
    </rPh>
    <phoneticPr fontId="2"/>
  </si>
  <si>
    <t>資産の現金化</t>
    <rPh sb="0" eb="2">
      <t>シサン</t>
    </rPh>
    <rPh sb="3" eb="6">
      <t>ゲンキンカ</t>
    </rPh>
    <phoneticPr fontId="2"/>
  </si>
  <si>
    <t>コスト圧縮</t>
    <rPh sb="3" eb="5">
      <t>アッシュク</t>
    </rPh>
    <phoneticPr fontId="2"/>
  </si>
  <si>
    <t>選択肢の拡大</t>
    <rPh sb="0" eb="3">
      <t>センタクシ</t>
    </rPh>
    <rPh sb="4" eb="6">
      <t>カクダイ</t>
    </rPh>
    <phoneticPr fontId="2"/>
  </si>
  <si>
    <t>プロモーションチャンネル</t>
    <phoneticPr fontId="2"/>
  </si>
  <si>
    <t>働き方改革</t>
    <rPh sb="0" eb="1">
      <t>ハタラ</t>
    </rPh>
    <rPh sb="2" eb="3">
      <t>カタ</t>
    </rPh>
    <rPh sb="3" eb="5">
      <t>カイカク</t>
    </rPh>
    <phoneticPr fontId="2"/>
  </si>
  <si>
    <t>基盤整備</t>
    <rPh sb="0" eb="2">
      <t>キバン</t>
    </rPh>
    <rPh sb="2" eb="4">
      <t>セイビ</t>
    </rPh>
    <phoneticPr fontId="2"/>
  </si>
  <si>
    <t>幸福度</t>
    <rPh sb="0" eb="2">
      <t>コウフク</t>
    </rPh>
    <rPh sb="2" eb="3">
      <t>ド</t>
    </rPh>
    <phoneticPr fontId="2"/>
  </si>
  <si>
    <t>プロフェッショナル人材の育成と、組織を活性化する少数精鋭チームを育成する管理者の養成</t>
    <rPh sb="9" eb="11">
      <t>ジンザイ</t>
    </rPh>
    <rPh sb="12" eb="14">
      <t>イクセイ</t>
    </rPh>
    <rPh sb="16" eb="18">
      <t>ソシキ</t>
    </rPh>
    <rPh sb="19" eb="22">
      <t>カッセイカ</t>
    </rPh>
    <rPh sb="24" eb="26">
      <t>ショウスウ</t>
    </rPh>
    <rPh sb="26" eb="28">
      <t>セイエイ</t>
    </rPh>
    <rPh sb="32" eb="34">
      <t>イクセイ</t>
    </rPh>
    <rPh sb="36" eb="39">
      <t>カンリシャ</t>
    </rPh>
    <rPh sb="40" eb="42">
      <t>ヨウセイ</t>
    </rPh>
    <phoneticPr fontId="2"/>
  </si>
  <si>
    <t>従業員数</t>
    <rPh sb="0" eb="3">
      <t>ジュウギョウイン</t>
    </rPh>
    <rPh sb="3" eb="4">
      <t>スウ</t>
    </rPh>
    <phoneticPr fontId="2"/>
  </si>
  <si>
    <t>役員数</t>
    <rPh sb="0" eb="2">
      <t>ヤクイン</t>
    </rPh>
    <rPh sb="2" eb="3">
      <t>スウ</t>
    </rPh>
    <phoneticPr fontId="2"/>
  </si>
  <si>
    <t>正規社員数</t>
    <rPh sb="0" eb="2">
      <t>セイキ</t>
    </rPh>
    <rPh sb="2" eb="4">
      <t>シャイン</t>
    </rPh>
    <rPh sb="4" eb="5">
      <t>スウ</t>
    </rPh>
    <phoneticPr fontId="2"/>
  </si>
  <si>
    <t>非正規社員数</t>
    <rPh sb="0" eb="1">
      <t>ヒ</t>
    </rPh>
    <rPh sb="1" eb="3">
      <t>セイキ</t>
    </rPh>
    <rPh sb="3" eb="5">
      <t>シャイン</t>
    </rPh>
    <rPh sb="5" eb="6">
      <t>スウ</t>
    </rPh>
    <phoneticPr fontId="2"/>
  </si>
  <si>
    <t>組織構成</t>
    <rPh sb="0" eb="2">
      <t>ソシキ</t>
    </rPh>
    <rPh sb="2" eb="4">
      <t>コウセイ</t>
    </rPh>
    <phoneticPr fontId="2"/>
  </si>
  <si>
    <t>マネジャー数</t>
    <rPh sb="5" eb="6">
      <t>スウ</t>
    </rPh>
    <phoneticPr fontId="2"/>
  </si>
  <si>
    <t>チーム数</t>
    <rPh sb="3" eb="4">
      <t>スウ</t>
    </rPh>
    <phoneticPr fontId="2"/>
  </si>
  <si>
    <t>正規社員労働時間</t>
    <rPh sb="0" eb="2">
      <t>セイキ</t>
    </rPh>
    <rPh sb="2" eb="4">
      <t>シャイン</t>
    </rPh>
    <rPh sb="4" eb="6">
      <t>ロウドウ</t>
    </rPh>
    <rPh sb="6" eb="8">
      <t>ジカン</t>
    </rPh>
    <phoneticPr fontId="2"/>
  </si>
  <si>
    <t>非正規社員労働時間</t>
    <rPh sb="0" eb="1">
      <t>ヒ</t>
    </rPh>
    <rPh sb="1" eb="3">
      <t>セイキ</t>
    </rPh>
    <rPh sb="3" eb="5">
      <t>シャイン</t>
    </rPh>
    <rPh sb="5" eb="7">
      <t>ロウドウ</t>
    </rPh>
    <rPh sb="7" eb="9">
      <t>ジカン</t>
    </rPh>
    <phoneticPr fontId="2"/>
  </si>
  <si>
    <t>会議</t>
    <rPh sb="0" eb="2">
      <t>カイギ</t>
    </rPh>
    <phoneticPr fontId="2"/>
  </si>
  <si>
    <t>回数</t>
    <rPh sb="0" eb="2">
      <t>カイスウ</t>
    </rPh>
    <phoneticPr fontId="2"/>
  </si>
  <si>
    <t>時間</t>
    <rPh sb="0" eb="2">
      <t>ジカン</t>
    </rPh>
    <phoneticPr fontId="2"/>
  </si>
  <si>
    <t>教育研修</t>
    <rPh sb="0" eb="2">
      <t>キョウイク</t>
    </rPh>
    <rPh sb="2" eb="4">
      <t>ケンシュウ</t>
    </rPh>
    <phoneticPr fontId="2"/>
  </si>
  <si>
    <t>提案数</t>
    <rPh sb="0" eb="2">
      <t>テイアン</t>
    </rPh>
    <rPh sb="2" eb="3">
      <t>スウ</t>
    </rPh>
    <phoneticPr fontId="2"/>
  </si>
  <si>
    <t>アイデア活動</t>
    <rPh sb="4" eb="6">
      <t>カツドウ</t>
    </rPh>
    <phoneticPr fontId="2"/>
  </si>
  <si>
    <t>表彰数</t>
    <rPh sb="0" eb="2">
      <t>ヒョウショウ</t>
    </rPh>
    <rPh sb="2" eb="3">
      <t>スウ</t>
    </rPh>
    <phoneticPr fontId="2"/>
  </si>
  <si>
    <t>aa</t>
    <phoneticPr fontId="2"/>
  </si>
  <si>
    <t>ab</t>
    <phoneticPr fontId="2"/>
  </si>
  <si>
    <t>ac</t>
    <phoneticPr fontId="2"/>
  </si>
  <si>
    <t>ad</t>
    <phoneticPr fontId="2"/>
  </si>
  <si>
    <t>ba</t>
    <phoneticPr fontId="2"/>
  </si>
  <si>
    <t>bb</t>
    <phoneticPr fontId="2"/>
  </si>
  <si>
    <t>ca</t>
    <phoneticPr fontId="2"/>
  </si>
  <si>
    <t>cb</t>
    <phoneticPr fontId="2"/>
  </si>
  <si>
    <t>cc</t>
    <phoneticPr fontId="2"/>
  </si>
  <si>
    <t>da</t>
    <phoneticPr fontId="2"/>
  </si>
  <si>
    <t>ea</t>
    <phoneticPr fontId="2"/>
  </si>
  <si>
    <t>eb</t>
    <phoneticPr fontId="2"/>
  </si>
  <si>
    <t>fa</t>
    <phoneticPr fontId="2"/>
  </si>
  <si>
    <t>fb</t>
    <phoneticPr fontId="2"/>
  </si>
  <si>
    <t>ga</t>
    <phoneticPr fontId="2"/>
  </si>
  <si>
    <t>gb</t>
    <phoneticPr fontId="2"/>
  </si>
  <si>
    <t>gc</t>
    <phoneticPr fontId="2"/>
  </si>
  <si>
    <t>gd</t>
    <phoneticPr fontId="2"/>
  </si>
  <si>
    <t>aa=ab+ac+ad</t>
    <phoneticPr fontId="2"/>
  </si>
  <si>
    <t>ca=cb+cc</t>
    <phoneticPr fontId="2"/>
  </si>
  <si>
    <t>時間当り生産性 da=H÷ca</t>
    <rPh sb="0" eb="2">
      <t>ジカン</t>
    </rPh>
    <rPh sb="2" eb="3">
      <t>アタ</t>
    </rPh>
    <rPh sb="4" eb="7">
      <t>セイサンセイ</t>
    </rPh>
    <phoneticPr fontId="2"/>
  </si>
  <si>
    <t>以上、経営方針をベースに目標管理文書（アクションプラン）を作成し、目標管理で成果を確認して下さい</t>
    <rPh sb="0" eb="2">
      <t>イジョウ</t>
    </rPh>
    <rPh sb="3" eb="5">
      <t>ケイエイ</t>
    </rPh>
    <rPh sb="5" eb="7">
      <t>ホウシン</t>
    </rPh>
    <rPh sb="12" eb="14">
      <t>モクヒョウ</t>
    </rPh>
    <rPh sb="14" eb="16">
      <t>カンリ</t>
    </rPh>
    <rPh sb="16" eb="18">
      <t>ブンショ</t>
    </rPh>
    <rPh sb="29" eb="31">
      <t>サクセイ</t>
    </rPh>
    <rPh sb="33" eb="35">
      <t>モクヒョウ</t>
    </rPh>
    <rPh sb="35" eb="37">
      <t>カンリ</t>
    </rPh>
    <rPh sb="38" eb="40">
      <t>セイカ</t>
    </rPh>
    <rPh sb="41" eb="43">
      <t>カクニン</t>
    </rPh>
    <rPh sb="45" eb="46">
      <t>クダ</t>
    </rPh>
    <phoneticPr fontId="2"/>
  </si>
  <si>
    <t>バランススコアカード・フレームワーク経営方針考察</t>
    <rPh sb="18" eb="20">
      <t>ケイエイ</t>
    </rPh>
    <rPh sb="20" eb="22">
      <t>ホウシン</t>
    </rPh>
    <rPh sb="22" eb="24">
      <t>コウサツ</t>
    </rPh>
    <phoneticPr fontId="2"/>
  </si>
  <si>
    <t>今回のコロナショックは、企業にとっては貴重な経験です。世界恐慌につながるパンデミックは、常識を覆す</t>
    <rPh sb="0" eb="2">
      <t>コンカイ</t>
    </rPh>
    <rPh sb="12" eb="14">
      <t>キギョウ</t>
    </rPh>
    <rPh sb="19" eb="21">
      <t>キチョウ</t>
    </rPh>
    <rPh sb="22" eb="24">
      <t>ケイケン</t>
    </rPh>
    <rPh sb="27" eb="29">
      <t>セカイ</t>
    </rPh>
    <rPh sb="29" eb="31">
      <t>キョウコウ</t>
    </rPh>
    <rPh sb="44" eb="46">
      <t>ジョウシキ</t>
    </rPh>
    <rPh sb="47" eb="48">
      <t>クツガエ</t>
    </rPh>
    <phoneticPr fontId="2"/>
  </si>
  <si>
    <t>社会活動の変化でニューノーマルを生み出しています。企業はこの状況を正確に把握し、従来の経営から</t>
    <rPh sb="0" eb="2">
      <t>シャカイ</t>
    </rPh>
    <rPh sb="2" eb="4">
      <t>カツドウ</t>
    </rPh>
    <rPh sb="5" eb="7">
      <t>ヘンカ</t>
    </rPh>
    <rPh sb="16" eb="17">
      <t>ウ</t>
    </rPh>
    <rPh sb="18" eb="19">
      <t>ダ</t>
    </rPh>
    <rPh sb="25" eb="27">
      <t>キギョウ</t>
    </rPh>
    <rPh sb="30" eb="32">
      <t>ジョウキョウ</t>
    </rPh>
    <rPh sb="33" eb="35">
      <t>セイカク</t>
    </rPh>
    <rPh sb="36" eb="38">
      <t>ハアク</t>
    </rPh>
    <rPh sb="40" eb="42">
      <t>ジュウライ</t>
    </rPh>
    <rPh sb="43" eb="45">
      <t>ケイエイ</t>
    </rPh>
    <phoneticPr fontId="2"/>
  </si>
  <si>
    <t>ニューノーマルに相応しい変革を断行して組織の再構築、活性化で未来適合体制を整備すべきです。</t>
    <rPh sb="8" eb="10">
      <t>フサワ</t>
    </rPh>
    <rPh sb="12" eb="14">
      <t>ヘンカク</t>
    </rPh>
    <rPh sb="15" eb="17">
      <t>ダンコウ</t>
    </rPh>
    <rPh sb="19" eb="21">
      <t>ソシキ</t>
    </rPh>
    <rPh sb="22" eb="25">
      <t>サイコウチク</t>
    </rPh>
    <rPh sb="26" eb="29">
      <t>カッセイカ</t>
    </rPh>
    <rPh sb="30" eb="32">
      <t>ミライ</t>
    </rPh>
    <rPh sb="32" eb="34">
      <t>テキゴウ</t>
    </rPh>
    <rPh sb="34" eb="36">
      <t>タイセイ</t>
    </rPh>
    <rPh sb="37" eb="39">
      <t>セイビ</t>
    </rPh>
    <phoneticPr fontId="2"/>
  </si>
  <si>
    <t>何から始めるべきか。現状を分析し、経営課題を掲げ、新たな経営方針を成文化することです。</t>
    <rPh sb="0" eb="1">
      <t>ナニ</t>
    </rPh>
    <rPh sb="3" eb="4">
      <t>ハジ</t>
    </rPh>
    <rPh sb="10" eb="12">
      <t>ゲンジョウ</t>
    </rPh>
    <rPh sb="13" eb="15">
      <t>ブンセキ</t>
    </rPh>
    <rPh sb="17" eb="19">
      <t>ケイエイ</t>
    </rPh>
    <rPh sb="19" eb="21">
      <t>カダイ</t>
    </rPh>
    <rPh sb="22" eb="23">
      <t>カカ</t>
    </rPh>
    <rPh sb="25" eb="26">
      <t>アラ</t>
    </rPh>
    <rPh sb="28" eb="30">
      <t>ケイエイ</t>
    </rPh>
    <rPh sb="30" eb="32">
      <t>ホウシン</t>
    </rPh>
    <rPh sb="33" eb="36">
      <t>セイブンカ</t>
    </rPh>
    <phoneticPr fontId="2"/>
  </si>
  <si>
    <t>ここでは、バランススコアカードの四つの視点で分類し、フレームワークで因果関係を論理思考しながら</t>
    <rPh sb="16" eb="17">
      <t>ヨッ</t>
    </rPh>
    <rPh sb="19" eb="21">
      <t>シテン</t>
    </rPh>
    <rPh sb="22" eb="24">
      <t>ブンルイ</t>
    </rPh>
    <rPh sb="34" eb="36">
      <t>インガ</t>
    </rPh>
    <rPh sb="36" eb="38">
      <t>カンケイ</t>
    </rPh>
    <rPh sb="39" eb="41">
      <t>ロンリ</t>
    </rPh>
    <rPh sb="41" eb="43">
      <t>シコウ</t>
    </rPh>
    <phoneticPr fontId="2"/>
  </si>
  <si>
    <t>箇条書きで経営方針を定義します。できる限り具体化することで、変化への行動が生まれてきます。</t>
    <rPh sb="0" eb="3">
      <t>カジョウガ</t>
    </rPh>
    <rPh sb="5" eb="7">
      <t>ケイエイ</t>
    </rPh>
    <rPh sb="7" eb="9">
      <t>ホウシン</t>
    </rPh>
    <rPh sb="10" eb="12">
      <t>テイギ</t>
    </rPh>
    <rPh sb="19" eb="20">
      <t>カギ</t>
    </rPh>
    <rPh sb="21" eb="24">
      <t>グタイカ</t>
    </rPh>
    <rPh sb="30" eb="32">
      <t>ヘンカ</t>
    </rPh>
    <rPh sb="34" eb="36">
      <t>コウドウ</t>
    </rPh>
    <rPh sb="37" eb="38">
      <t>ウ</t>
    </rPh>
    <phoneticPr fontId="2"/>
  </si>
  <si>
    <t>バランススコアカード(BSC)の四つのフレームワーク考察点</t>
    <rPh sb="16" eb="17">
      <t>ヨッ</t>
    </rPh>
    <rPh sb="26" eb="28">
      <t>コウサツ</t>
    </rPh>
    <rPh sb="28" eb="29">
      <t>テン</t>
    </rPh>
    <phoneticPr fontId="2"/>
  </si>
  <si>
    <t>以上、経営方針に通じる内容を、バランススコアカードで整理整頓しました。ご参考になれば幸いです。</t>
    <rPh sb="0" eb="2">
      <t>イジョウ</t>
    </rPh>
    <rPh sb="3" eb="5">
      <t>ケイエイ</t>
    </rPh>
    <rPh sb="5" eb="7">
      <t>ホウシン</t>
    </rPh>
    <rPh sb="8" eb="9">
      <t>ツウ</t>
    </rPh>
    <rPh sb="11" eb="13">
      <t>ナイヨウ</t>
    </rPh>
    <rPh sb="26" eb="28">
      <t>セイリ</t>
    </rPh>
    <rPh sb="28" eb="30">
      <t>セイトン</t>
    </rPh>
    <rPh sb="36" eb="38">
      <t>サンコウ</t>
    </rPh>
    <rPh sb="42" eb="43">
      <t>サイワ</t>
    </rPh>
    <phoneticPr fontId="2"/>
  </si>
  <si>
    <t>お気軽にご相談ください</t>
    <rPh sb="1" eb="3">
      <t>キガル</t>
    </rPh>
    <rPh sb="5" eb="7">
      <t>ソウダン</t>
    </rPh>
    <phoneticPr fontId="2"/>
  </si>
  <si>
    <r>
      <t>Tel.052-824-0521</t>
    </r>
    <r>
      <rPr>
        <sz val="10"/>
        <color theme="1"/>
        <rFont val="ＭＳ Ｐゴシック"/>
        <family val="3"/>
        <charset val="128"/>
      </rPr>
      <t>　(株)一光社プロ</t>
    </r>
    <phoneticPr fontId="14"/>
  </si>
  <si>
    <t>（株）一光社プロ</t>
    <rPh sb="0" eb="3">
      <t>カブ</t>
    </rPh>
    <rPh sb="3" eb="8">
      <t>イッコウシャ</t>
    </rPh>
    <phoneticPr fontId="2"/>
  </si>
  <si>
    <t>https://s-naga.jp/</t>
    <phoneticPr fontId="2"/>
  </si>
  <si>
    <t>1. 売上高＝昨年度売上高×105%min.</t>
  </si>
  <si>
    <t>2. 営業利益率＝営業利益÷売上高＝10%min.</t>
  </si>
  <si>
    <t>3. 手元キャッシュ＝年間売上高×100%min.</t>
  </si>
  <si>
    <t>4. 時間当り生産性＝付加価値額÷労働時間＝7,000円min.</t>
  </si>
  <si>
    <t>5. 平均年俸＝(粗利×労働分配率50%)÷従業員数</t>
  </si>
  <si>
    <t>◆売上高成長性はプラスでない限り、存続が危ぶまれる</t>
  </si>
  <si>
    <t>◆営業利益率はビジネスモデルの評価値である</t>
  </si>
  <si>
    <t>◆コロナ不況で経験した資金繰り、手元資金不足</t>
  </si>
  <si>
    <t>◆企業の真の実力は時間当り生産性</t>
  </si>
  <si>
    <t>ジョブ型人事制度に切り替えて時間意識を高めることが大切です。</t>
  </si>
  <si>
    <t>◆労働分配率で年俸待遇を評価する</t>
  </si>
  <si>
    <t>新年度計画目標のトップ指標は売上高です。持続成長発展の原資は売上高であり、昨対成長性は右肩</t>
    <phoneticPr fontId="2"/>
  </si>
  <si>
    <t>上がりにしないとヒト・モノ・コト・カネなどの経営資源が乏しくなり、活力が低下します。</t>
    <phoneticPr fontId="2"/>
  </si>
  <si>
    <t>売上高成長性はストレッチ目標105%～110%にするべきです。目標を高めることで変革が始まります。</t>
    <phoneticPr fontId="2"/>
  </si>
  <si>
    <t>新製品開発や新規顧客開拓など、従来活動を改める新たな考え方や仕組が芽生えてきます。</t>
    <phoneticPr fontId="2"/>
  </si>
  <si>
    <t>経営を占う五つの数式</t>
    <rPh sb="0" eb="2">
      <t>ケイエイ</t>
    </rPh>
    <rPh sb="3" eb="4">
      <t>ウラナ</t>
    </rPh>
    <rPh sb="5" eb="6">
      <t>イツ</t>
    </rPh>
    <rPh sb="8" eb="10">
      <t>スウシキ</t>
    </rPh>
    <phoneticPr fontId="2"/>
  </si>
  <si>
    <t>年度</t>
    <rPh sb="0" eb="2">
      <t>ネンド</t>
    </rPh>
    <phoneticPr fontId="2"/>
  </si>
  <si>
    <t>2019年度</t>
    <rPh sb="4" eb="6">
      <t>ネンド</t>
    </rPh>
    <phoneticPr fontId="2"/>
  </si>
  <si>
    <t>2020年度</t>
    <rPh sb="4" eb="6">
      <t>ネンド</t>
    </rPh>
    <phoneticPr fontId="2"/>
  </si>
  <si>
    <t>2021年度</t>
    <rPh sb="4" eb="6">
      <t>ネンド</t>
    </rPh>
    <phoneticPr fontId="2"/>
  </si>
  <si>
    <r>
      <t>売上高</t>
    </r>
    <r>
      <rPr>
        <sz val="8"/>
        <color theme="1"/>
        <rFont val="ＭＳ Ｐゴシック"/>
        <family val="3"/>
        <charset val="128"/>
      </rPr>
      <t>(千円)</t>
    </r>
    <rPh sb="0" eb="2">
      <t>ウリアゲ</t>
    </rPh>
    <rPh sb="2" eb="3">
      <t>ダカ</t>
    </rPh>
    <rPh sb="4" eb="6">
      <t>センエン</t>
    </rPh>
    <phoneticPr fontId="2"/>
  </si>
  <si>
    <t>↓↓↓白色太枠セルに上書きして下さい（橙色セル計算式アリ）</t>
    <rPh sb="3" eb="5">
      <t>シロイロ</t>
    </rPh>
    <rPh sb="5" eb="7">
      <t>フトワク</t>
    </rPh>
    <rPh sb="10" eb="12">
      <t>ウワガ</t>
    </rPh>
    <rPh sb="15" eb="16">
      <t>クダ</t>
    </rPh>
    <rPh sb="19" eb="21">
      <t>ダイダイイロ</t>
    </rPh>
    <rPh sb="23" eb="26">
      <t>ケイサンシキ</t>
    </rPh>
    <phoneticPr fontId="2"/>
  </si>
  <si>
    <t>昨対成長性</t>
    <rPh sb="0" eb="2">
      <t>サクタイ</t>
    </rPh>
    <rPh sb="2" eb="4">
      <t>セイチョウ</t>
    </rPh>
    <rPh sb="4" eb="5">
      <t>セイ</t>
    </rPh>
    <phoneticPr fontId="2"/>
  </si>
  <si>
    <t>知財や専門技術で競合差異差別化できない企業はコモディティ化の価格競争の渦に巻き込まれ、薄利に</t>
    <phoneticPr fontId="2"/>
  </si>
  <si>
    <t>泣かされる劣悪な財務に陥っています。営業利益率ゼロのトントンや数％では財務を圧迫します。</t>
    <phoneticPr fontId="2"/>
  </si>
  <si>
    <t>売上を高めながら営業利益率を上げる。目標１０％の根拠は攻めの予算捻出。広告宣伝、研究開発、設備</t>
    <phoneticPr fontId="2"/>
  </si>
  <si>
    <t>投資予算は健全であれば売上の１０％は必要です。社員の待遇改善も忘れてはいけません。</t>
    <phoneticPr fontId="2"/>
  </si>
  <si>
    <t>手元資金とは、損益計算書の純利益ではありません。貸借対照表の自己資本でもありません。貸借対照表</t>
    <phoneticPr fontId="2"/>
  </si>
  <si>
    <t>コロナ禍で体験した売上激減。業種によって異なりますが、コストの１年分はキャッシュで担保すべきです。</t>
    <phoneticPr fontId="2"/>
  </si>
  <si>
    <t>安全策として、一年分の売上高相当のキャッシュを蓄える。恐慌は十年毎に襲ってきます。</t>
    <phoneticPr fontId="2"/>
  </si>
  <si>
    <t>の流動資産の現金・預金の額と資産の部で即現金化できるキャッシュです。"Cash is King"です</t>
    <phoneticPr fontId="2"/>
  </si>
  <si>
    <r>
      <t>手元</t>
    </r>
    <r>
      <rPr>
        <sz val="8"/>
        <color theme="1"/>
        <rFont val="ＭＳ Ｐゴシック"/>
        <family val="3"/>
        <charset val="128"/>
      </rPr>
      <t>キャッシュ</t>
    </r>
    <rPh sb="0" eb="2">
      <t>テモト</t>
    </rPh>
    <phoneticPr fontId="2"/>
  </si>
  <si>
    <t>売上キャッシュ率</t>
    <rPh sb="0" eb="2">
      <t>ウリアゲ</t>
    </rPh>
    <rPh sb="7" eb="8">
      <t>リツ</t>
    </rPh>
    <phoneticPr fontId="2"/>
  </si>
  <si>
    <t>付加価値額は売上高－外注仕入の単純算出とし、従業員総数の労働時間で割ります。日本生産性本部</t>
    <phoneticPr fontId="2"/>
  </si>
  <si>
    <t>データでは日本は5,000円、先進七カ国平均は7,500円で、日本の150%が欧米の実力です。</t>
    <phoneticPr fontId="2"/>
  </si>
  <si>
    <t>人材や組織の存在価値は「成果と時間」で評価するのが公平です。同じ１００の成果を出すのに、長時間</t>
    <phoneticPr fontId="2"/>
  </si>
  <si>
    <t>労働で残業代プラスの給料を得る人と、定時でキッチリ終える人の給料差は能力不公平の象徴です。</t>
    <rPh sb="34" eb="36">
      <t>ノウリョク</t>
    </rPh>
    <rPh sb="40" eb="42">
      <t>ショウチョウ</t>
    </rPh>
    <phoneticPr fontId="2"/>
  </si>
  <si>
    <t>手元キャッシュは毎年の純利益の累積で増やす努力です。節税意識が高いと増えません。</t>
    <rPh sb="0" eb="2">
      <t>テモト</t>
    </rPh>
    <rPh sb="8" eb="10">
      <t>マイトシ</t>
    </rPh>
    <rPh sb="11" eb="14">
      <t>ジュンリエキ</t>
    </rPh>
    <rPh sb="15" eb="17">
      <t>ルイセキ</t>
    </rPh>
    <rPh sb="18" eb="19">
      <t>フ</t>
    </rPh>
    <rPh sb="21" eb="23">
      <t>ドリョク</t>
    </rPh>
    <rPh sb="26" eb="28">
      <t>セツゼイ</t>
    </rPh>
    <rPh sb="28" eb="30">
      <t>イシキ</t>
    </rPh>
    <rPh sb="31" eb="32">
      <t>タカ</t>
    </rPh>
    <rPh sb="34" eb="35">
      <t>フ</t>
    </rPh>
    <phoneticPr fontId="2"/>
  </si>
  <si>
    <t>品質重視の専門技能力を磨くことで付加価値を高めること</t>
    <rPh sb="0" eb="2">
      <t>ヒンシツ</t>
    </rPh>
    <rPh sb="2" eb="4">
      <t>ジュウシ</t>
    </rPh>
    <rPh sb="5" eb="7">
      <t>センモン</t>
    </rPh>
    <rPh sb="7" eb="9">
      <t>ギノウ</t>
    </rPh>
    <rPh sb="9" eb="10">
      <t>リョク</t>
    </rPh>
    <rPh sb="11" eb="12">
      <t>ミガ</t>
    </rPh>
    <rPh sb="16" eb="18">
      <t>フカ</t>
    </rPh>
    <rPh sb="18" eb="20">
      <t>カチ</t>
    </rPh>
    <rPh sb="21" eb="22">
      <t>タカ</t>
    </rPh>
    <phoneticPr fontId="2"/>
  </si>
  <si>
    <t>処理能力重視でリードタイムを短縮し、労働時間を縮減させること</t>
    <rPh sb="0" eb="2">
      <t>ショリ</t>
    </rPh>
    <rPh sb="2" eb="4">
      <t>ノウリョク</t>
    </rPh>
    <rPh sb="4" eb="6">
      <t>ジュウシ</t>
    </rPh>
    <rPh sb="14" eb="16">
      <t>タンシュク</t>
    </rPh>
    <rPh sb="18" eb="20">
      <t>ロウドウ</t>
    </rPh>
    <rPh sb="20" eb="22">
      <t>ジカン</t>
    </rPh>
    <rPh sb="23" eb="25">
      <t>シュクゲン</t>
    </rPh>
    <phoneticPr fontId="2"/>
  </si>
  <si>
    <t>外注仕入</t>
    <rPh sb="0" eb="2">
      <t>ガイチュウ</t>
    </rPh>
    <rPh sb="2" eb="4">
      <t>シイレ</t>
    </rPh>
    <phoneticPr fontId="2"/>
  </si>
  <si>
    <t>千円</t>
    <rPh sb="0" eb="2">
      <t>センエン</t>
    </rPh>
    <phoneticPr fontId="2"/>
  </si>
  <si>
    <t>円</t>
    <rPh sb="0" eb="1">
      <t>エン</t>
    </rPh>
    <phoneticPr fontId="2"/>
  </si>
  <si>
    <t>労働分配率は業種や事業形態で異なりますが、時間当り生産性×労働分配率で基本時間給を決めること</t>
    <phoneticPr fontId="2"/>
  </si>
  <si>
    <t>はできます。日報管理システムで時間当り生産性を計算すれば、公平な賃金が算出できます。</t>
    <phoneticPr fontId="2"/>
  </si>
  <si>
    <t>働き方改革は、場所を選ばないテレワークや時差出勤のフレックスタイムが導入されています。日報で時間</t>
    <phoneticPr fontId="2"/>
  </si>
  <si>
    <t>と成果を集計すれば、時間当り生産性が集計できるジョブ型人事考課を考えて下さい。</t>
    <phoneticPr fontId="2"/>
  </si>
  <si>
    <t>総従業員数</t>
    <rPh sb="0" eb="1">
      <t>ソウ</t>
    </rPh>
    <rPh sb="1" eb="4">
      <t>ジュウギョウイン</t>
    </rPh>
    <rPh sb="4" eb="5">
      <t>スウ</t>
    </rPh>
    <phoneticPr fontId="2"/>
  </si>
  <si>
    <t>平均年俸</t>
    <rPh sb="0" eb="2">
      <t>ヘイキン</t>
    </rPh>
    <rPh sb="2" eb="4">
      <t>ネンポウ</t>
    </rPh>
    <phoneticPr fontId="2"/>
  </si>
  <si>
    <t>人</t>
    <rPh sb="0" eb="1">
      <t>ニン</t>
    </rPh>
    <phoneticPr fontId="2"/>
  </si>
  <si>
    <t>※人件費は役員報酬、法定福利含む</t>
    <rPh sb="1" eb="4">
      <t>ジンケンヒ</t>
    </rPh>
    <rPh sb="5" eb="7">
      <t>ヤクイン</t>
    </rPh>
    <rPh sb="7" eb="9">
      <t>ホウシュウ</t>
    </rPh>
    <rPh sb="10" eb="12">
      <t>ホウテイ</t>
    </rPh>
    <rPh sb="12" eb="14">
      <t>フクリ</t>
    </rPh>
    <rPh sb="14" eb="15">
      <t>フク</t>
    </rPh>
    <phoneticPr fontId="2"/>
  </si>
  <si>
    <t>※総従業員数は役員も含む</t>
    <rPh sb="1" eb="2">
      <t>ソウ</t>
    </rPh>
    <rPh sb="2" eb="5">
      <t>ジュウギョウイン</t>
    </rPh>
    <rPh sb="5" eb="6">
      <t>スウ</t>
    </rPh>
    <rPh sb="7" eb="9">
      <t>ヤクイン</t>
    </rPh>
    <rPh sb="10" eb="11">
      <t>フク</t>
    </rPh>
    <phoneticPr fontId="2"/>
  </si>
  <si>
    <t>↓↓↓労働分配率を調整して営業利益の適正値を得る</t>
    <rPh sb="3" eb="5">
      <t>ロウドウ</t>
    </rPh>
    <rPh sb="5" eb="7">
      <t>ブンパイ</t>
    </rPh>
    <rPh sb="7" eb="8">
      <t>リツ</t>
    </rPh>
    <rPh sb="9" eb="11">
      <t>チョウセイ</t>
    </rPh>
    <rPh sb="13" eb="15">
      <t>エイギョウ</t>
    </rPh>
    <rPh sb="15" eb="17">
      <t>リエキ</t>
    </rPh>
    <rPh sb="18" eb="20">
      <t>テキセイ</t>
    </rPh>
    <rPh sb="20" eb="21">
      <t>アタイ</t>
    </rPh>
    <rPh sb="22" eb="23">
      <t>エ</t>
    </rPh>
    <phoneticPr fontId="2"/>
  </si>
  <si>
    <t>その他固定費</t>
    <rPh sb="2" eb="3">
      <t>タ</t>
    </rPh>
    <rPh sb="3" eb="6">
      <t>コテイヒ</t>
    </rPh>
    <phoneticPr fontId="2"/>
  </si>
  <si>
    <t>総固定費</t>
    <rPh sb="0" eb="1">
      <t>ソウ</t>
    </rPh>
    <rPh sb="1" eb="4">
      <t>コテイヒ</t>
    </rPh>
    <phoneticPr fontId="2"/>
  </si>
  <si>
    <t>修正営業利益</t>
    <rPh sb="0" eb="2">
      <t>シュウセイ</t>
    </rPh>
    <rPh sb="2" eb="4">
      <t>エイギョウ</t>
    </rPh>
    <rPh sb="4" eb="6">
      <t>リエキ</t>
    </rPh>
    <phoneticPr fontId="2"/>
  </si>
  <si>
    <t>売上成長性</t>
    <rPh sb="0" eb="2">
      <t>ウリアゲ</t>
    </rPh>
    <rPh sb="2" eb="5">
      <t>セイチョウセイ</t>
    </rPh>
    <phoneticPr fontId="2"/>
  </si>
  <si>
    <t>昨対105～110%</t>
    <rPh sb="0" eb="2">
      <t>サクタイ</t>
    </rPh>
    <phoneticPr fontId="2"/>
  </si>
  <si>
    <t>企業組織の真の実力指標</t>
    <rPh sb="0" eb="2">
      <t>キギョウ</t>
    </rPh>
    <rPh sb="2" eb="4">
      <t>ソシキ</t>
    </rPh>
    <rPh sb="5" eb="6">
      <t>シン</t>
    </rPh>
    <rPh sb="7" eb="9">
      <t>ジツリョク</t>
    </rPh>
    <rPh sb="9" eb="11">
      <t>シヒョウ</t>
    </rPh>
    <phoneticPr fontId="2"/>
  </si>
  <si>
    <t>付加価値額の単純計算は、売上高－（原料部品商品仕入・外注）です</t>
    <rPh sb="0" eb="2">
      <t>フカ</t>
    </rPh>
    <rPh sb="2" eb="4">
      <t>カチ</t>
    </rPh>
    <rPh sb="4" eb="5">
      <t>ガク</t>
    </rPh>
    <rPh sb="6" eb="8">
      <t>タンジュン</t>
    </rPh>
    <rPh sb="8" eb="10">
      <t>ケイサン</t>
    </rPh>
    <rPh sb="12" eb="14">
      <t>ウリアゲ</t>
    </rPh>
    <rPh sb="14" eb="15">
      <t>ダカ</t>
    </rPh>
    <rPh sb="17" eb="19">
      <t>ゲンリョウ</t>
    </rPh>
    <rPh sb="19" eb="21">
      <t>ブヒン</t>
    </rPh>
    <rPh sb="21" eb="23">
      <t>ショウヒン</t>
    </rPh>
    <rPh sb="23" eb="25">
      <t>シイレ</t>
    </rPh>
    <rPh sb="26" eb="28">
      <t>ガイチュウ</t>
    </rPh>
    <phoneticPr fontId="2"/>
  </si>
  <si>
    <t>決算書から拾って太枠内に上書きして下さい</t>
    <rPh sb="0" eb="3">
      <t>ケッサンショ</t>
    </rPh>
    <rPh sb="5" eb="6">
      <t>ヒロ</t>
    </rPh>
    <rPh sb="8" eb="9">
      <t>フト</t>
    </rPh>
    <rPh sb="9" eb="11">
      <t>ワクナイ</t>
    </rPh>
    <rPh sb="12" eb="14">
      <t>ウワガ</t>
    </rPh>
    <rPh sb="17" eb="18">
      <t>クダ</t>
    </rPh>
    <phoneticPr fontId="2"/>
  </si>
  <si>
    <t>仕入</t>
    <rPh sb="0" eb="2">
      <t>シイレ</t>
    </rPh>
    <phoneticPr fontId="2"/>
  </si>
  <si>
    <t>外注工賃</t>
    <rPh sb="0" eb="2">
      <t>ガイチュウ</t>
    </rPh>
    <rPh sb="2" eb="4">
      <t>コウチン</t>
    </rPh>
    <phoneticPr fontId="2"/>
  </si>
  <si>
    <t>総労働時間</t>
    <rPh sb="0" eb="1">
      <t>ソウ</t>
    </rPh>
    <rPh sb="1" eb="3">
      <t>ロウドウ</t>
    </rPh>
    <rPh sb="3" eb="5">
      <t>ジカン</t>
    </rPh>
    <phoneticPr fontId="2"/>
  </si>
  <si>
    <t>時間生産性</t>
    <rPh sb="0" eb="2">
      <t>ジカン</t>
    </rPh>
    <rPh sb="2" eb="5">
      <t>セイサンセイ</t>
    </rPh>
    <phoneticPr fontId="2"/>
  </si>
  <si>
    <t>科目</t>
    <rPh sb="0" eb="2">
      <t>カモク</t>
    </rPh>
    <phoneticPr fontId="2"/>
  </si>
  <si>
    <t>金額</t>
    <rPh sb="0" eb="2">
      <t>キンガク</t>
    </rPh>
    <phoneticPr fontId="2"/>
  </si>
  <si>
    <t>１ドル</t>
  </si>
  <si>
    <t>円</t>
    <rPh sb="0" eb="1">
      <t>エン</t>
    </rPh>
    <phoneticPr fontId="29"/>
  </si>
  <si>
    <t>1位　アイルランド</t>
    <rPh sb="1" eb="2">
      <t>イ</t>
    </rPh>
    <phoneticPr fontId="29"/>
  </si>
  <si>
    <t>6位　アメリカ</t>
    <rPh sb="1" eb="2">
      <t>イ</t>
    </rPh>
    <phoneticPr fontId="29"/>
  </si>
  <si>
    <t>8位　ドイツ</t>
    <rPh sb="1" eb="2">
      <t>イ</t>
    </rPh>
    <phoneticPr fontId="29"/>
  </si>
  <si>
    <t>11位　フランス</t>
    <rPh sb="2" eb="3">
      <t>イ</t>
    </rPh>
    <phoneticPr fontId="29"/>
  </si>
  <si>
    <t>16位　イギリス</t>
    <rPh sb="2" eb="3">
      <t>イ</t>
    </rPh>
    <phoneticPr fontId="29"/>
  </si>
  <si>
    <t>17位　イタリア</t>
    <rPh sb="2" eb="3">
      <t>イ</t>
    </rPh>
    <phoneticPr fontId="29"/>
  </si>
  <si>
    <t>18位　カナダ</t>
    <rPh sb="2" eb="3">
      <t>イ</t>
    </rPh>
    <phoneticPr fontId="29"/>
  </si>
  <si>
    <t>21位　日本</t>
    <rPh sb="2" eb="3">
      <t>イ</t>
    </rPh>
    <rPh sb="4" eb="6">
      <t>ニホン</t>
    </rPh>
    <phoneticPr fontId="29"/>
  </si>
  <si>
    <t>貴社</t>
    <rPh sb="0" eb="2">
      <t>キシャ</t>
    </rPh>
    <phoneticPr fontId="29"/>
  </si>
  <si>
    <t>先進七ヵ国平均</t>
    <rPh sb="0" eb="2">
      <t>センシン</t>
    </rPh>
    <rPh sb="2" eb="5">
      <t>ナナカコク</t>
    </rPh>
    <rPh sb="5" eb="7">
      <t>ヘイキン</t>
    </rPh>
    <phoneticPr fontId="2"/>
  </si>
  <si>
    <t>個別対応ZOOMオンライン経営研修実施中</t>
    <rPh sb="0" eb="2">
      <t>コベツ</t>
    </rPh>
    <rPh sb="2" eb="4">
      <t>タイオウ</t>
    </rPh>
    <rPh sb="13" eb="15">
      <t>ケイエイ</t>
    </rPh>
    <rPh sb="15" eb="17">
      <t>ケンシュウ</t>
    </rPh>
    <rPh sb="17" eb="20">
      <t>ジッシチュウ</t>
    </rPh>
    <phoneticPr fontId="2"/>
  </si>
  <si>
    <t>ハイパーリンク→</t>
    <phoneticPr fontId="2"/>
  </si>
  <si>
    <t>残念ながら、日本は先進七カ国中、最下位です。</t>
    <rPh sb="0" eb="2">
      <t>ザンネン</t>
    </rPh>
    <rPh sb="6" eb="8">
      <t>ニホン</t>
    </rPh>
    <rPh sb="9" eb="11">
      <t>センシン</t>
    </rPh>
    <rPh sb="11" eb="12">
      <t>ナナ</t>
    </rPh>
    <rPh sb="13" eb="14">
      <t>コク</t>
    </rPh>
    <rPh sb="14" eb="15">
      <t>チュウ</t>
    </rPh>
    <rPh sb="16" eb="19">
      <t>サイカイ</t>
    </rPh>
    <phoneticPr fontId="2"/>
  </si>
  <si>
    <t>日本中小企業の奮闘を期待しています。</t>
    <rPh sb="0" eb="2">
      <t>ニホン</t>
    </rPh>
    <rPh sb="2" eb="4">
      <t>チュウショウ</t>
    </rPh>
    <rPh sb="4" eb="6">
      <t>キギョウ</t>
    </rPh>
    <rPh sb="7" eb="9">
      <t>フントウ</t>
    </rPh>
    <rPh sb="10" eb="12">
      <t>キタイ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</si>
</sst>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4" x14ac:knownFonts="1">
    <font>
      <sz val="11"/>
      <color theme="1"/>
      <name val="ＭＳ Ｐゴシック"/>
      <family val="2"/>
      <charset val="128"/>
    </font>
    <font>
      <sz val="10"/>
      <color theme="1"/>
      <name val="ＭＳ Ｐゴシック"/>
      <family val="2"/>
      <charset val="128"/>
    </font>
    <font>
      <sz val="6"/>
      <name val="ＭＳ Ｐゴシック"/>
      <family val="2"/>
      <charset val="128"/>
    </font>
    <font>
      <sz val="8"/>
      <color theme="1"/>
      <name val="ＭＳ Ｐゴシック"/>
      <family val="2"/>
      <charset val="128"/>
    </font>
    <font>
      <sz val="10"/>
      <color rgb="FF000000"/>
      <name val="ＭＳ Ｐゴシック"/>
      <family val="3"/>
      <charset val="128"/>
    </font>
    <font>
      <b/>
      <sz val="10"/>
      <color theme="0"/>
      <name val="ＭＳ Ｐゴシック"/>
      <family val="3"/>
      <charset val="128"/>
    </font>
    <font>
      <b/>
      <sz val="14"/>
      <color theme="1"/>
      <name val="ＭＳ Ｐゴシック"/>
      <family val="3"/>
      <charset val="128"/>
    </font>
    <font>
      <b/>
      <sz val="10"/>
      <color rgb="FFC00000"/>
      <name val="ＭＳ Ｐゴシック"/>
      <family val="3"/>
      <charset val="128"/>
    </font>
    <font>
      <b/>
      <sz val="10"/>
      <color theme="1"/>
      <name val="ＭＳ Ｐゴシック"/>
      <family val="3"/>
      <charset val="128"/>
    </font>
    <font>
      <sz val="10"/>
      <color rgb="FFFF0000"/>
      <name val="ＭＳ Ｐゴシック"/>
      <family val="3"/>
      <charset val="128"/>
    </font>
    <font>
      <b/>
      <sz val="9"/>
      <color theme="1"/>
      <name val="ＭＳ Ｐゴシック"/>
      <family val="3"/>
      <charset val="128"/>
    </font>
    <font>
      <u/>
      <sz val="11"/>
      <color theme="10"/>
      <name val="ＭＳ Ｐゴシック"/>
      <family val="2"/>
      <charset val="128"/>
    </font>
    <font>
      <b/>
      <sz val="10"/>
      <color theme="1"/>
      <name val="ＭＳ 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2"/>
      <charset val="128"/>
    </font>
    <font>
      <sz val="9"/>
      <color theme="1"/>
      <name val="ＭＳ Ｐゴシック"/>
      <family val="3"/>
      <charset val="128"/>
    </font>
    <font>
      <sz val="8"/>
      <color rgb="FFFF0000"/>
      <name val="ＭＳ Ｐゴシック"/>
      <family val="3"/>
      <charset val="128"/>
    </font>
    <font>
      <sz val="9"/>
      <color theme="1"/>
      <name val="ＭＳ Ｐゴシック"/>
      <family val="2"/>
      <charset val="128"/>
    </font>
    <font>
      <b/>
      <sz val="12"/>
      <color theme="1"/>
      <name val="ＭＳ Ｐゴシック"/>
      <family val="3"/>
      <charset val="128"/>
    </font>
    <font>
      <b/>
      <sz val="10"/>
      <color rgb="FF0070C0"/>
      <name val="ＭＳ ゴシック"/>
      <family val="3"/>
      <charset val="128"/>
    </font>
    <font>
      <b/>
      <u/>
      <sz val="11"/>
      <color theme="10"/>
      <name val="ＭＳ Ｐゴシック"/>
      <family val="2"/>
      <charset val="128"/>
    </font>
    <font>
      <b/>
      <sz val="10"/>
      <color rgb="FF0070C0"/>
      <name val="ＭＳ Ｐゴシック"/>
      <family val="3"/>
      <charset val="128"/>
    </font>
    <font>
      <sz val="8"/>
      <color rgb="FFFF0000"/>
      <name val="ＭＳ Ｐゴシック"/>
      <family val="2"/>
      <charset val="128"/>
    </font>
    <font>
      <sz val="8"/>
      <color theme="1"/>
      <name val="ＭＳ Ｐゴシック"/>
      <family val="3"/>
      <charset val="128"/>
    </font>
    <font>
      <sz val="10"/>
      <color theme="0" tint="-0.499984740745262"/>
      <name val="ＭＳ Ｐゴシック"/>
      <family val="2"/>
      <charset val="128"/>
    </font>
    <font>
      <sz val="10"/>
      <color theme="0" tint="-0.499984740745262"/>
      <name val="ＭＳ Ｐゴシック"/>
      <family val="3"/>
      <charset val="128"/>
    </font>
    <font>
      <sz val="6"/>
      <color theme="1"/>
      <name val="ＭＳ Ｐゴシック"/>
      <family val="3"/>
      <charset val="128"/>
    </font>
    <font>
      <sz val="10"/>
      <color rgb="FFFF0000"/>
      <name val="ＭＳ Ｐゴシック"/>
      <family val="2"/>
      <charset val="128"/>
    </font>
    <font>
      <b/>
      <sz val="12"/>
      <color theme="0"/>
      <name val="ＭＳ Ｐゴシック"/>
      <family val="3"/>
      <charset val="128"/>
    </font>
    <font>
      <sz val="8"/>
      <color theme="0"/>
      <name val="ＭＳ Ｐゴシック"/>
      <family val="3"/>
      <charset val="128"/>
    </font>
    <font>
      <sz val="10"/>
      <color theme="0"/>
      <name val="ＭＳ Ｐゴシック"/>
      <family val="3"/>
      <charset val="128"/>
    </font>
    <font>
      <b/>
      <u/>
      <sz val="12"/>
      <color theme="10"/>
      <name val="ＭＳ Ｐゴシック"/>
      <family val="2"/>
      <charset val="128"/>
    </font>
    <font>
      <b/>
      <sz val="12"/>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11" fillId="0" borderId="0" applyNumberForma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cellStyleXfs>
  <cellXfs count="112">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2" borderId="1" xfId="0" applyFont="1" applyFill="1" applyBorder="1">
      <alignment vertical="center"/>
    </xf>
    <xf numFmtId="0" fontId="1" fillId="2" borderId="1" xfId="0" applyFont="1" applyFill="1" applyBorder="1" applyAlignment="1">
      <alignment horizontal="center" vertical="center"/>
    </xf>
    <xf numFmtId="0" fontId="4" fillId="2" borderId="0" xfId="0" applyFont="1" applyFill="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3" borderId="1" xfId="0" applyFont="1" applyFill="1" applyBorder="1">
      <alignment vertical="center"/>
    </xf>
    <xf numFmtId="0" fontId="1" fillId="3" borderId="1" xfId="0" applyFont="1" applyFill="1" applyBorder="1" applyAlignment="1">
      <alignment horizontal="center" vertical="center"/>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5" fillId="4" borderId="0" xfId="0" applyFont="1" applyFill="1">
      <alignment vertical="center"/>
    </xf>
    <xf numFmtId="0" fontId="1" fillId="3" borderId="0" xfId="0" applyFont="1" applyFill="1">
      <alignment vertical="center"/>
    </xf>
    <xf numFmtId="0" fontId="7" fillId="2" borderId="0" xfId="0" applyFont="1" applyFill="1">
      <alignment vertical="center"/>
    </xf>
    <xf numFmtId="0" fontId="6" fillId="5" borderId="0" xfId="0" applyFont="1" applyFill="1">
      <alignment vertical="center"/>
    </xf>
    <xf numFmtId="0" fontId="1" fillId="5" borderId="0" xfId="0" applyFont="1" applyFill="1">
      <alignment vertical="center"/>
    </xf>
    <xf numFmtId="0" fontId="3" fillId="5" borderId="0" xfId="0" applyFont="1" applyFill="1" applyAlignment="1">
      <alignment horizontal="right" vertical="center"/>
    </xf>
    <xf numFmtId="0" fontId="8" fillId="6" borderId="0" xfId="0" applyFont="1" applyFill="1">
      <alignment vertical="center"/>
    </xf>
    <xf numFmtId="0" fontId="1" fillId="6" borderId="0" xfId="0" applyFont="1" applyFill="1">
      <alignment vertical="center"/>
    </xf>
    <xf numFmtId="0" fontId="4" fillId="3" borderId="0" xfId="0" applyFont="1" applyFill="1">
      <alignment vertical="center"/>
    </xf>
    <xf numFmtId="0" fontId="13" fillId="2" borderId="0" xfId="0" applyFont="1" applyFill="1">
      <alignment vertical="center"/>
    </xf>
    <xf numFmtId="0" fontId="1" fillId="2" borderId="0" xfId="0" applyFont="1" applyFill="1" applyAlignment="1">
      <alignment horizontal="right" vertical="center"/>
    </xf>
    <xf numFmtId="0" fontId="1" fillId="2" borderId="5" xfId="0" applyFont="1" applyFill="1" applyBorder="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pplyAlignment="1">
      <alignment horizontal="right" vertical="center"/>
    </xf>
    <xf numFmtId="0" fontId="1" fillId="2" borderId="9" xfId="0" applyFont="1" applyFill="1" applyBorder="1">
      <alignment vertical="center"/>
    </xf>
    <xf numFmtId="0" fontId="1" fillId="2" borderId="10" xfId="0" applyFont="1" applyFill="1" applyBorder="1" applyAlignment="1">
      <alignment horizontal="right" vertical="center"/>
    </xf>
    <xf numFmtId="38" fontId="1" fillId="2" borderId="1" xfId="2" applyFont="1" applyFill="1" applyBorder="1">
      <alignment vertical="center"/>
    </xf>
    <xf numFmtId="176" fontId="1" fillId="2" borderId="1" xfId="3" applyNumberFormat="1" applyFont="1" applyFill="1" applyBorder="1">
      <alignment vertical="center"/>
    </xf>
    <xf numFmtId="0" fontId="3" fillId="2" borderId="0" xfId="0" applyFont="1" applyFill="1">
      <alignment vertical="center"/>
    </xf>
    <xf numFmtId="0" fontId="13" fillId="2" borderId="5" xfId="0" applyFont="1" applyFill="1" applyBorder="1">
      <alignment vertical="center"/>
    </xf>
    <xf numFmtId="0" fontId="3" fillId="5" borderId="0" xfId="0" applyFont="1" applyFill="1" applyAlignment="1">
      <alignment horizontal="center" vertical="center"/>
    </xf>
    <xf numFmtId="0" fontId="17" fillId="2" borderId="0" xfId="0" applyFont="1" applyFill="1">
      <alignment vertical="center"/>
    </xf>
    <xf numFmtId="38" fontId="1" fillId="5" borderId="1" xfId="2" applyFont="1" applyFill="1" applyBorder="1">
      <alignment vertical="center"/>
    </xf>
    <xf numFmtId="0" fontId="18" fillId="2" borderId="0" xfId="0" applyFont="1" applyFill="1">
      <alignment vertical="center"/>
    </xf>
    <xf numFmtId="176" fontId="1" fillId="5" borderId="1" xfId="3" applyNumberFormat="1" applyFont="1" applyFill="1" applyBorder="1">
      <alignment vertical="center"/>
    </xf>
    <xf numFmtId="0" fontId="18" fillId="2" borderId="1" xfId="0" applyFont="1" applyFill="1" applyBorder="1">
      <alignment vertical="center"/>
    </xf>
    <xf numFmtId="0" fontId="3" fillId="2" borderId="1" xfId="0" applyFont="1" applyFill="1" applyBorder="1">
      <alignment vertical="center"/>
    </xf>
    <xf numFmtId="0" fontId="3" fillId="2" borderId="1" xfId="0" quotePrefix="1" applyFont="1" applyFill="1" applyBorder="1">
      <alignment vertical="center"/>
    </xf>
    <xf numFmtId="0" fontId="1" fillId="2" borderId="8" xfId="0" applyFont="1" applyFill="1" applyBorder="1">
      <alignment vertical="center"/>
    </xf>
    <xf numFmtId="0" fontId="1" fillId="2" borderId="10" xfId="0" applyFont="1" applyFill="1" applyBorder="1">
      <alignment vertical="center"/>
    </xf>
    <xf numFmtId="9" fontId="1" fillId="2" borderId="7" xfId="3" applyFont="1" applyFill="1" applyBorder="1">
      <alignment vertical="center"/>
    </xf>
    <xf numFmtId="9" fontId="1" fillId="2" borderId="9" xfId="3" applyFont="1" applyFill="1" applyBorder="1">
      <alignment vertical="center"/>
    </xf>
    <xf numFmtId="0" fontId="1" fillId="5" borderId="1" xfId="0" applyFont="1" applyFill="1" applyBorder="1">
      <alignment vertical="center"/>
    </xf>
    <xf numFmtId="0" fontId="16" fillId="2" borderId="1" xfId="0" applyFont="1" applyFill="1" applyBorder="1">
      <alignment vertical="center"/>
    </xf>
    <xf numFmtId="0" fontId="18" fillId="2" borderId="1" xfId="0" quotePrefix="1" applyFont="1" applyFill="1" applyBorder="1">
      <alignment vertical="center"/>
    </xf>
    <xf numFmtId="0" fontId="1" fillId="2" borderId="11" xfId="0" applyFont="1" applyFill="1" applyBorder="1">
      <alignment vertical="center"/>
    </xf>
    <xf numFmtId="0" fontId="1" fillId="2" borderId="12" xfId="0" applyFont="1" applyFill="1" applyBorder="1">
      <alignment vertical="center"/>
    </xf>
    <xf numFmtId="0" fontId="1" fillId="2" borderId="13" xfId="0" applyFont="1" applyFill="1" applyBorder="1">
      <alignment vertical="center"/>
    </xf>
    <xf numFmtId="0" fontId="1" fillId="2" borderId="7" xfId="0" applyFont="1" applyFill="1" applyBorder="1" applyAlignment="1">
      <alignment horizontal="right" vertical="center"/>
    </xf>
    <xf numFmtId="0" fontId="18" fillId="2" borderId="10" xfId="0" applyFont="1" applyFill="1" applyBorder="1">
      <alignment vertical="center"/>
    </xf>
    <xf numFmtId="9" fontId="1" fillId="2" borderId="1" xfId="3" applyFont="1" applyFill="1" applyBorder="1">
      <alignment vertical="center"/>
    </xf>
    <xf numFmtId="0" fontId="1" fillId="2" borderId="6" xfId="0" applyFont="1" applyFill="1" applyBorder="1" applyAlignment="1">
      <alignment horizontal="right" vertical="center"/>
    </xf>
    <xf numFmtId="0" fontId="1" fillId="2" borderId="6" xfId="0" applyFont="1" applyFill="1" applyBorder="1" applyAlignment="1">
      <alignment horizontal="left" vertical="center"/>
    </xf>
    <xf numFmtId="0" fontId="1" fillId="2" borderId="10" xfId="0" applyFont="1" applyFill="1" applyBorder="1" applyAlignment="1">
      <alignment horizontal="left" vertical="center"/>
    </xf>
    <xf numFmtId="38" fontId="18" fillId="5" borderId="1" xfId="2" applyFont="1" applyFill="1" applyBorder="1">
      <alignment vertical="center"/>
    </xf>
    <xf numFmtId="176" fontId="18" fillId="2" borderId="1" xfId="3" applyNumberFormat="1" applyFont="1" applyFill="1" applyBorder="1">
      <alignment vertical="center"/>
    </xf>
    <xf numFmtId="38" fontId="18" fillId="2" borderId="1" xfId="2" applyFont="1" applyFill="1" applyBorder="1">
      <alignment vertical="center"/>
    </xf>
    <xf numFmtId="176" fontId="18" fillId="5" borderId="1" xfId="3" applyNumberFormat="1" applyFont="1" applyFill="1" applyBorder="1">
      <alignment vertical="center"/>
    </xf>
    <xf numFmtId="0" fontId="10" fillId="6" borderId="0" xfId="0" applyFont="1" applyFill="1">
      <alignment vertical="center"/>
    </xf>
    <xf numFmtId="0" fontId="19" fillId="2" borderId="0" xfId="0" applyFont="1" applyFill="1">
      <alignment vertical="center"/>
    </xf>
    <xf numFmtId="0" fontId="20" fillId="2" borderId="0" xfId="0" applyFont="1" applyFill="1" applyAlignment="1">
      <alignment horizontal="left" vertical="center"/>
    </xf>
    <xf numFmtId="0" fontId="22" fillId="2" borderId="0" xfId="0" applyFont="1" applyFill="1">
      <alignment vertical="center"/>
    </xf>
    <xf numFmtId="0" fontId="8" fillId="2" borderId="0" xfId="0" applyFont="1" applyFill="1">
      <alignment vertical="center"/>
    </xf>
    <xf numFmtId="0" fontId="23" fillId="2" borderId="0" xfId="0" applyFont="1" applyFill="1">
      <alignment vertical="center"/>
    </xf>
    <xf numFmtId="0" fontId="1" fillId="3" borderId="11" xfId="0" applyFont="1" applyFill="1" applyBorder="1" applyAlignment="1">
      <alignment horizontal="center" vertical="center"/>
    </xf>
    <xf numFmtId="0" fontId="1" fillId="3" borderId="1" xfId="0" applyFont="1" applyFill="1" applyBorder="1" applyAlignment="1">
      <alignment horizontal="right" vertical="center"/>
    </xf>
    <xf numFmtId="38" fontId="1" fillId="2" borderId="14" xfId="2" applyFont="1" applyFill="1" applyBorder="1">
      <alignment vertical="center"/>
    </xf>
    <xf numFmtId="176" fontId="1" fillId="5" borderId="13" xfId="3" applyNumberFormat="1" applyFont="1" applyFill="1" applyBorder="1">
      <alignment vertical="center"/>
    </xf>
    <xf numFmtId="0" fontId="25" fillId="0" borderId="0" xfId="0" applyFont="1">
      <alignment vertical="center"/>
    </xf>
    <xf numFmtId="176" fontId="26" fillId="0" borderId="0" xfId="3" applyNumberFormat="1" applyFont="1">
      <alignment vertical="center"/>
    </xf>
    <xf numFmtId="0" fontId="26" fillId="0" borderId="0" xfId="0" applyFont="1">
      <alignment vertical="center"/>
    </xf>
    <xf numFmtId="0" fontId="1" fillId="3" borderId="5" xfId="0" applyFont="1" applyFill="1" applyBorder="1">
      <alignment vertical="center"/>
    </xf>
    <xf numFmtId="0" fontId="1" fillId="3" borderId="13" xfId="0" applyFont="1" applyFill="1" applyBorder="1">
      <alignment vertical="center"/>
    </xf>
    <xf numFmtId="38" fontId="1" fillId="5" borderId="11" xfId="2" applyFont="1" applyFill="1" applyBorder="1">
      <alignment vertical="center"/>
    </xf>
    <xf numFmtId="0" fontId="3" fillId="3" borderId="13" xfId="0" applyFont="1" applyFill="1" applyBorder="1">
      <alignment vertical="center"/>
    </xf>
    <xf numFmtId="176" fontId="25" fillId="0" borderId="0" xfId="3" applyNumberFormat="1" applyFont="1">
      <alignment vertical="center"/>
    </xf>
    <xf numFmtId="38" fontId="1" fillId="5" borderId="13" xfId="2" applyFont="1" applyFill="1" applyBorder="1">
      <alignment vertical="center"/>
    </xf>
    <xf numFmtId="0" fontId="24" fillId="2" borderId="0" xfId="0" applyFont="1" applyFill="1">
      <alignment vertical="center"/>
    </xf>
    <xf numFmtId="38" fontId="25" fillId="0" borderId="0" xfId="0" applyNumberFormat="1" applyFont="1">
      <alignment vertical="center"/>
    </xf>
    <xf numFmtId="38" fontId="1" fillId="3" borderId="1" xfId="2" applyFont="1" applyFill="1" applyBorder="1">
      <alignment vertical="center"/>
    </xf>
    <xf numFmtId="38" fontId="13" fillId="3" borderId="1" xfId="2" applyFont="1" applyFill="1" applyBorder="1">
      <alignment vertical="center"/>
    </xf>
    <xf numFmtId="38" fontId="1" fillId="3" borderId="2" xfId="2" applyFont="1" applyFill="1" applyBorder="1">
      <alignment vertical="center"/>
    </xf>
    <xf numFmtId="38" fontId="13" fillId="2" borderId="14" xfId="2" applyFont="1" applyFill="1" applyBorder="1">
      <alignment vertical="center"/>
    </xf>
    <xf numFmtId="38" fontId="13" fillId="5" borderId="13" xfId="2" applyFont="1" applyFill="1" applyBorder="1">
      <alignment vertical="center"/>
    </xf>
    <xf numFmtId="38" fontId="13" fillId="5" borderId="11" xfId="2" applyFont="1" applyFill="1" applyBorder="1">
      <alignment vertical="center"/>
    </xf>
    <xf numFmtId="38" fontId="13" fillId="5" borderId="1" xfId="2" applyFont="1" applyFill="1" applyBorder="1">
      <alignment vertical="center"/>
    </xf>
    <xf numFmtId="9" fontId="13" fillId="2" borderId="14" xfId="3" applyFont="1" applyFill="1" applyBorder="1">
      <alignment vertical="center"/>
    </xf>
    <xf numFmtId="0" fontId="18" fillId="3" borderId="2" xfId="0" applyFont="1" applyFill="1" applyBorder="1">
      <alignment vertical="center"/>
    </xf>
    <xf numFmtId="38" fontId="16" fillId="3" borderId="1" xfId="2" applyFont="1" applyFill="1" applyBorder="1">
      <alignment vertical="center"/>
    </xf>
    <xf numFmtId="0" fontId="1" fillId="3" borderId="2" xfId="0" applyFont="1" applyFill="1" applyBorder="1" applyAlignment="1">
      <alignment horizontal="right" vertical="center"/>
    </xf>
    <xf numFmtId="0" fontId="1" fillId="2" borderId="14" xfId="0" applyFont="1" applyFill="1" applyBorder="1" applyAlignment="1">
      <alignment horizontal="center" vertical="center"/>
    </xf>
    <xf numFmtId="0" fontId="24" fillId="2" borderId="1" xfId="0" applyFont="1" applyFill="1" applyBorder="1">
      <alignment vertical="center"/>
    </xf>
    <xf numFmtId="0" fontId="24" fillId="2" borderId="1" xfId="0" quotePrefix="1" applyFont="1" applyFill="1" applyBorder="1">
      <alignment vertical="center"/>
    </xf>
    <xf numFmtId="0" fontId="27" fillId="2" borderId="1" xfId="0" applyFont="1" applyFill="1" applyBorder="1">
      <alignment vertical="center"/>
    </xf>
    <xf numFmtId="0" fontId="21" fillId="2" borderId="0" xfId="1" applyFont="1" applyFill="1" applyAlignment="1">
      <alignment horizontal="left" vertical="center"/>
    </xf>
    <xf numFmtId="0" fontId="12" fillId="2" borderId="0" xfId="0" applyFont="1" applyFill="1" applyAlignment="1">
      <alignment horizontal="left" vertical="center"/>
    </xf>
    <xf numFmtId="0" fontId="28" fillId="2" borderId="0" xfId="0" applyFont="1" applyFill="1">
      <alignment vertical="center"/>
    </xf>
    <xf numFmtId="0" fontId="1" fillId="3" borderId="11" xfId="0" applyFont="1" applyFill="1" applyBorder="1">
      <alignment vertical="center"/>
    </xf>
    <xf numFmtId="0" fontId="30" fillId="0" borderId="0" xfId="0" applyFont="1">
      <alignment vertical="center"/>
    </xf>
    <xf numFmtId="38" fontId="30" fillId="0" borderId="0" xfId="2" applyFont="1" applyProtection="1">
      <alignment vertical="center"/>
    </xf>
    <xf numFmtId="38" fontId="30" fillId="0" borderId="0" xfId="2" applyFont="1">
      <alignment vertical="center"/>
    </xf>
    <xf numFmtId="0" fontId="31" fillId="0" borderId="0" xfId="0" applyFont="1">
      <alignment vertical="center"/>
    </xf>
    <xf numFmtId="0" fontId="30" fillId="2" borderId="0" xfId="0" applyFont="1" applyFill="1">
      <alignment vertical="center"/>
    </xf>
    <xf numFmtId="0" fontId="32" fillId="2" borderId="0" xfId="1" applyFont="1" applyFill="1" applyAlignment="1">
      <alignment horizontal="left" vertical="center"/>
    </xf>
    <xf numFmtId="0" fontId="33" fillId="2" borderId="0" xfId="0" applyFont="1" applyFill="1" applyAlignment="1">
      <alignment horizontal="left" vertical="center"/>
    </xf>
    <xf numFmtId="0" fontId="28" fillId="2" borderId="0" xfId="0" applyFont="1" applyFill="1" applyAlignment="1">
      <alignment horizontal="right" vertical="center"/>
    </xf>
    <xf numFmtId="38" fontId="1" fillId="2" borderId="14" xfId="2" applyFont="1" applyFill="1" applyBorder="1" applyProtection="1">
      <alignment vertical="center"/>
      <protection locked="0"/>
    </xf>
  </cellXfs>
  <cellStyles count="4">
    <cellStyle name="パーセント" xfId="3" builtinId="5"/>
    <cellStyle name="ハイパーリンク" xfId="1" builtinId="8"/>
    <cellStyle name="桁区切り" xfId="2" builtinId="6"/>
    <cellStyle name="標準" xfId="0" builtinId="0"/>
  </cellStyles>
  <dxfs count="0"/>
  <tableStyles count="0" defaultTableStyle="TableStyleMedium2" defaultPivotStyle="PivotStyleLight16"/>
  <colors>
    <mruColors>
      <color rgb="FFFF9BFF"/>
      <color rgb="FFFF66FF"/>
      <color rgb="FF71FF71"/>
      <color rgb="FF4FFF4F"/>
      <color rgb="FF00CC00"/>
      <color rgb="FFABDB77"/>
      <color rgb="FF00CC66"/>
      <color rgb="FFFF00FF"/>
      <color rgb="FF66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Pt>
            <c:idx val="7"/>
            <c:invertIfNegative val="0"/>
            <c:bubble3D val="0"/>
            <c:spPr>
              <a:solidFill>
                <a:schemeClr val="accent6"/>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2260-4919-B12C-D186BA4E1B7D}"/>
              </c:ext>
            </c:extLst>
          </c:dPt>
          <c:dPt>
            <c:idx val="8"/>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2260-4919-B12C-D186BA4E1B7D}"/>
              </c:ext>
            </c:extLst>
          </c:dPt>
          <c:dPt>
            <c:idx val="9"/>
            <c:invertIfNegative val="0"/>
            <c:bubble3D val="0"/>
            <c:spPr>
              <a:solidFill>
                <a:srgbClr val="FF0000"/>
              </a:solidFill>
              <a:ln>
                <a:noFill/>
              </a:ln>
              <a:effectLst>
                <a:outerShdw blurRad="50800" dist="38100" dir="2700000" algn="tl" rotWithShape="0">
                  <a:prstClr val="black">
                    <a:alpha val="40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BSC経営方針!$J$272:$J$281</c:f>
              <c:strCache>
                <c:ptCount val="10"/>
                <c:pt idx="0">
                  <c:v>1位　アイルランド</c:v>
                </c:pt>
                <c:pt idx="1">
                  <c:v>6位　アメリカ</c:v>
                </c:pt>
                <c:pt idx="2">
                  <c:v>8位　ドイツ</c:v>
                </c:pt>
                <c:pt idx="3">
                  <c:v>11位　フランス</c:v>
                </c:pt>
                <c:pt idx="4">
                  <c:v>16位　イギリス</c:v>
                </c:pt>
                <c:pt idx="5">
                  <c:v>17位　イタリア</c:v>
                </c:pt>
                <c:pt idx="6">
                  <c:v>18位　カナダ</c:v>
                </c:pt>
                <c:pt idx="7">
                  <c:v>先進七ヵ国平均</c:v>
                </c:pt>
                <c:pt idx="8">
                  <c:v>21位　日本</c:v>
                </c:pt>
                <c:pt idx="9">
                  <c:v>貴社</c:v>
                </c:pt>
              </c:strCache>
            </c:strRef>
          </c:cat>
          <c:val>
            <c:numRef>
              <c:f>BSC経営方針!$K$272:$K$281</c:f>
              <c:numCache>
                <c:formatCode>#,##0_);[Red]\(#,##0\)</c:formatCode>
                <c:ptCount val="10"/>
                <c:pt idx="0">
                  <c:v>11253</c:v>
                </c:pt>
                <c:pt idx="1">
                  <c:v>8217</c:v>
                </c:pt>
                <c:pt idx="2">
                  <c:v>8019.0000000000009</c:v>
                </c:pt>
                <c:pt idx="3">
                  <c:v>7942</c:v>
                </c:pt>
                <c:pt idx="4">
                  <c:v>6666</c:v>
                </c:pt>
                <c:pt idx="5">
                  <c:v>6369</c:v>
                </c:pt>
                <c:pt idx="6">
                  <c:v>6028</c:v>
                </c:pt>
                <c:pt idx="7">
                  <c:v>6912.7142857142853</c:v>
                </c:pt>
                <c:pt idx="8">
                  <c:v>5148</c:v>
                </c:pt>
                <c:pt idx="9">
                  <c:v>5612.2448979591836</c:v>
                </c:pt>
              </c:numCache>
            </c:numRef>
          </c:val>
          <c:extLst>
            <c:ext xmlns:c16="http://schemas.microsoft.com/office/drawing/2014/chart" uri="{C3380CC4-5D6E-409C-BE32-E72D297353CC}">
              <c16:uniqueId val="{00000000-2260-4919-B12C-D186BA4E1B7D}"/>
            </c:ext>
          </c:extLst>
        </c:ser>
        <c:dLbls>
          <c:dLblPos val="outEnd"/>
          <c:showLegendKey val="0"/>
          <c:showVal val="1"/>
          <c:showCatName val="0"/>
          <c:showSerName val="0"/>
          <c:showPercent val="0"/>
          <c:showBubbleSize val="0"/>
        </c:dLbls>
        <c:gapWidth val="80"/>
        <c:axId val="1775404784"/>
        <c:axId val="1775403952"/>
      </c:barChart>
      <c:catAx>
        <c:axId val="1775404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5403952"/>
        <c:crosses val="autoZero"/>
        <c:auto val="1"/>
        <c:lblAlgn val="ctr"/>
        <c:lblOffset val="100"/>
        <c:noMultiLvlLbl val="0"/>
      </c:catAx>
      <c:valAx>
        <c:axId val="1775403952"/>
        <c:scaling>
          <c:orientation val="minMax"/>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754047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BSC重要指標!$L$121:$L$123</c:f>
              <c:strCache>
                <c:ptCount val="3"/>
                <c:pt idx="0">
                  <c:v>2019年度</c:v>
                </c:pt>
                <c:pt idx="1">
                  <c:v>2020年度</c:v>
                </c:pt>
                <c:pt idx="2">
                  <c:v>2021年度</c:v>
                </c:pt>
              </c:strCache>
            </c:strRef>
          </c:cat>
          <c:val>
            <c:numRef>
              <c:f>BSC重要指標!$M$121:$M$123</c:f>
              <c:numCache>
                <c:formatCode>0.0%</c:formatCode>
                <c:ptCount val="3"/>
                <c:pt idx="0">
                  <c:v>1</c:v>
                </c:pt>
                <c:pt idx="1">
                  <c:v>1.04</c:v>
                </c:pt>
                <c:pt idx="2">
                  <c:v>1.1153846153846154</c:v>
                </c:pt>
              </c:numCache>
            </c:numRef>
          </c:val>
          <c:smooth val="0"/>
          <c:extLst>
            <c:ext xmlns:c16="http://schemas.microsoft.com/office/drawing/2014/chart" uri="{C3380CC4-5D6E-409C-BE32-E72D297353CC}">
              <c16:uniqueId val="{00000000-DA18-4358-A1A2-166F33ABFB8D}"/>
            </c:ext>
          </c:extLst>
        </c:ser>
        <c:dLbls>
          <c:dLblPos val="t"/>
          <c:showLegendKey val="0"/>
          <c:showVal val="1"/>
          <c:showCatName val="0"/>
          <c:showSerName val="0"/>
          <c:showPercent val="0"/>
          <c:showBubbleSize val="0"/>
        </c:dLbls>
        <c:marker val="1"/>
        <c:smooth val="0"/>
        <c:axId val="766109120"/>
        <c:axId val="766107872"/>
      </c:lineChart>
      <c:catAx>
        <c:axId val="76610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6107872"/>
        <c:crosses val="autoZero"/>
        <c:auto val="1"/>
        <c:lblAlgn val="ctr"/>
        <c:lblOffset val="100"/>
        <c:noMultiLvlLbl val="0"/>
      </c:catAx>
      <c:valAx>
        <c:axId val="76610787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76610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BSC重要指標!$L$132:$L$134</c:f>
              <c:strCache>
                <c:ptCount val="3"/>
                <c:pt idx="0">
                  <c:v>2019年度</c:v>
                </c:pt>
                <c:pt idx="1">
                  <c:v>2020年度</c:v>
                </c:pt>
                <c:pt idx="2">
                  <c:v>2021年度</c:v>
                </c:pt>
              </c:strCache>
            </c:strRef>
          </c:cat>
          <c:val>
            <c:numRef>
              <c:f>BSC重要指標!$M$132:$M$134</c:f>
              <c:numCache>
                <c:formatCode>0.0%</c:formatCode>
                <c:ptCount val="3"/>
                <c:pt idx="0">
                  <c:v>0.02</c:v>
                </c:pt>
                <c:pt idx="1">
                  <c:v>5.7692307692307696E-2</c:v>
                </c:pt>
                <c:pt idx="2">
                  <c:v>0.10344827586206896</c:v>
                </c:pt>
              </c:numCache>
            </c:numRef>
          </c:val>
          <c:smooth val="0"/>
          <c:extLst>
            <c:ext xmlns:c16="http://schemas.microsoft.com/office/drawing/2014/chart" uri="{C3380CC4-5D6E-409C-BE32-E72D297353CC}">
              <c16:uniqueId val="{00000000-F263-466F-B292-822B0C0B26CA}"/>
            </c:ext>
          </c:extLst>
        </c:ser>
        <c:dLbls>
          <c:dLblPos val="t"/>
          <c:showLegendKey val="0"/>
          <c:showVal val="1"/>
          <c:showCatName val="0"/>
          <c:showSerName val="0"/>
          <c:showPercent val="0"/>
          <c:showBubbleSize val="0"/>
        </c:dLbls>
        <c:marker val="1"/>
        <c:smooth val="0"/>
        <c:axId val="766105792"/>
        <c:axId val="766107040"/>
      </c:lineChart>
      <c:catAx>
        <c:axId val="76610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6107040"/>
        <c:crosses val="autoZero"/>
        <c:auto val="1"/>
        <c:lblAlgn val="ctr"/>
        <c:lblOffset val="100"/>
        <c:noMultiLvlLbl val="0"/>
      </c:catAx>
      <c:valAx>
        <c:axId val="76610704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76610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BSC重要指標!$L$145:$L$147</c:f>
              <c:strCache>
                <c:ptCount val="3"/>
                <c:pt idx="0">
                  <c:v>2019年度</c:v>
                </c:pt>
                <c:pt idx="1">
                  <c:v>2020年度</c:v>
                </c:pt>
                <c:pt idx="2">
                  <c:v>2021年度</c:v>
                </c:pt>
              </c:strCache>
            </c:strRef>
          </c:cat>
          <c:val>
            <c:numRef>
              <c:f>BSC重要指標!$M$145:$M$147</c:f>
              <c:numCache>
                <c:formatCode>0.0%</c:formatCode>
                <c:ptCount val="3"/>
                <c:pt idx="0">
                  <c:v>0.5</c:v>
                </c:pt>
                <c:pt idx="1">
                  <c:v>0.67307692307692313</c:v>
                </c:pt>
                <c:pt idx="2">
                  <c:v>1.0344827586206897</c:v>
                </c:pt>
              </c:numCache>
            </c:numRef>
          </c:val>
          <c:smooth val="0"/>
          <c:extLst>
            <c:ext xmlns:c16="http://schemas.microsoft.com/office/drawing/2014/chart" uri="{C3380CC4-5D6E-409C-BE32-E72D297353CC}">
              <c16:uniqueId val="{00000000-267E-4A5C-B37E-0C6B8F510774}"/>
            </c:ext>
          </c:extLst>
        </c:ser>
        <c:dLbls>
          <c:dLblPos val="t"/>
          <c:showLegendKey val="0"/>
          <c:showVal val="1"/>
          <c:showCatName val="0"/>
          <c:showSerName val="0"/>
          <c:showPercent val="0"/>
          <c:showBubbleSize val="0"/>
        </c:dLbls>
        <c:marker val="1"/>
        <c:smooth val="0"/>
        <c:axId val="902369728"/>
        <c:axId val="902364320"/>
      </c:lineChart>
      <c:catAx>
        <c:axId val="90236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2364320"/>
        <c:crosses val="autoZero"/>
        <c:auto val="1"/>
        <c:lblAlgn val="ctr"/>
        <c:lblOffset val="100"/>
        <c:noMultiLvlLbl val="0"/>
      </c:catAx>
      <c:valAx>
        <c:axId val="902364320"/>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9023697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BSC重要指標!$L$160:$L$162</c:f>
              <c:strCache>
                <c:ptCount val="3"/>
                <c:pt idx="0">
                  <c:v>2019年度</c:v>
                </c:pt>
                <c:pt idx="1">
                  <c:v>2020年度</c:v>
                </c:pt>
                <c:pt idx="2">
                  <c:v>2021年度</c:v>
                </c:pt>
              </c:strCache>
            </c:strRef>
          </c:cat>
          <c:val>
            <c:numRef>
              <c:f>BSC重要指標!$M$160:$M$162</c:f>
              <c:numCache>
                <c:formatCode>#,##0_);[Red]\(#,##0\)</c:formatCode>
                <c:ptCount val="3"/>
                <c:pt idx="0">
                  <c:v>5000</c:v>
                </c:pt>
                <c:pt idx="1">
                  <c:v>5593.3333333333339</c:v>
                </c:pt>
                <c:pt idx="2">
                  <c:v>6785.7142857142853</c:v>
                </c:pt>
              </c:numCache>
            </c:numRef>
          </c:val>
          <c:smooth val="0"/>
          <c:extLst>
            <c:ext xmlns:c16="http://schemas.microsoft.com/office/drawing/2014/chart" uri="{C3380CC4-5D6E-409C-BE32-E72D297353CC}">
              <c16:uniqueId val="{00000000-C669-42CE-AEAD-3BBCE28752F9}"/>
            </c:ext>
          </c:extLst>
        </c:ser>
        <c:dLbls>
          <c:dLblPos val="t"/>
          <c:showLegendKey val="0"/>
          <c:showVal val="1"/>
          <c:showCatName val="0"/>
          <c:showSerName val="0"/>
          <c:showPercent val="0"/>
          <c:showBubbleSize val="0"/>
        </c:dLbls>
        <c:marker val="1"/>
        <c:smooth val="0"/>
        <c:axId val="902337696"/>
        <c:axId val="902347264"/>
      </c:lineChart>
      <c:catAx>
        <c:axId val="90233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2347264"/>
        <c:crosses val="autoZero"/>
        <c:auto val="1"/>
        <c:lblAlgn val="ctr"/>
        <c:lblOffset val="100"/>
        <c:noMultiLvlLbl val="0"/>
      </c:catAx>
      <c:valAx>
        <c:axId val="902347264"/>
        <c:scaling>
          <c:orientation val="minMax"/>
        </c:scaling>
        <c:delete val="1"/>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crossAx val="902337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ltLang="en-US" sz="1000" b="1">
                <a:latin typeface="ＭＳ Ｐゴシック" panose="020B0600070205080204" pitchFamily="50" charset="-128"/>
                <a:ea typeface="ＭＳ Ｐゴシック" panose="020B0600070205080204" pitchFamily="50" charset="-128"/>
              </a:rPr>
              <a:t>修正営業利益率</a:t>
            </a:r>
          </a:p>
        </c:rich>
      </c:tx>
      <c:layout>
        <c:manualLayout>
          <c:xMode val="edge"/>
          <c:yMode val="edge"/>
          <c:x val="0.29295774647887324"/>
          <c:y val="0.1463963963963964"/>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BSC重要指標!$L$180:$L$182</c:f>
              <c:strCache>
                <c:ptCount val="3"/>
                <c:pt idx="0">
                  <c:v>2019年度</c:v>
                </c:pt>
                <c:pt idx="1">
                  <c:v>2020年度</c:v>
                </c:pt>
                <c:pt idx="2">
                  <c:v>2021年度</c:v>
                </c:pt>
              </c:strCache>
            </c:strRef>
          </c:cat>
          <c:val>
            <c:numRef>
              <c:f>BSC重要指標!$M$180:$M$182</c:f>
              <c:numCache>
                <c:formatCode>0.0%</c:formatCode>
                <c:ptCount val="3"/>
                <c:pt idx="0">
                  <c:v>0</c:v>
                </c:pt>
                <c:pt idx="1">
                  <c:v>3.2500000000000001E-2</c:v>
                </c:pt>
                <c:pt idx="2">
                  <c:v>0.11275862068965517</c:v>
                </c:pt>
              </c:numCache>
            </c:numRef>
          </c:val>
          <c:smooth val="0"/>
          <c:extLst>
            <c:ext xmlns:c16="http://schemas.microsoft.com/office/drawing/2014/chart" uri="{C3380CC4-5D6E-409C-BE32-E72D297353CC}">
              <c16:uniqueId val="{00000000-48AA-499C-A40F-31C047F36737}"/>
            </c:ext>
          </c:extLst>
        </c:ser>
        <c:dLbls>
          <c:showLegendKey val="0"/>
          <c:showVal val="0"/>
          <c:showCatName val="0"/>
          <c:showSerName val="0"/>
          <c:showPercent val="0"/>
          <c:showBubbleSize val="0"/>
        </c:dLbls>
        <c:marker val="1"/>
        <c:smooth val="0"/>
        <c:axId val="1037145472"/>
        <c:axId val="1037165856"/>
      </c:lineChart>
      <c:catAx>
        <c:axId val="103714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7165856"/>
        <c:crosses val="autoZero"/>
        <c:auto val="1"/>
        <c:lblAlgn val="ctr"/>
        <c:lblOffset val="100"/>
        <c:noMultiLvlLbl val="0"/>
      </c:catAx>
      <c:valAx>
        <c:axId val="1037165856"/>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0371454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ltLang="en-US" sz="1000" b="1">
                <a:latin typeface="ＭＳ Ｐゴシック" panose="020B0600070205080204" pitchFamily="50" charset="-128"/>
                <a:ea typeface="ＭＳ Ｐゴシック" panose="020B0600070205080204" pitchFamily="50" charset="-128"/>
              </a:rPr>
              <a:t>平均年俸</a:t>
            </a:r>
          </a:p>
        </c:rich>
      </c:tx>
      <c:layout>
        <c:manualLayout>
          <c:xMode val="edge"/>
          <c:yMode val="edge"/>
          <c:x val="0.39403132965727988"/>
          <c:y val="8.079820904739848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3227665706051875E-2"/>
          <c:y val="0.33333333333333331"/>
          <c:w val="0.89433237271853983"/>
          <c:h val="0.40903659101435852"/>
        </c:manualLayout>
      </c:layout>
      <c:lineChart>
        <c:grouping val="standard"/>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dLbls>
            <c:dLbl>
              <c:idx val="0"/>
              <c:layout>
                <c:manualLayout>
                  <c:x val="-0.12932295566800547"/>
                  <c:y val="-0.14691137872471827"/>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2058117195004803"/>
                      <c:h val="0.24480392156862746"/>
                    </c:manualLayout>
                  </c15:layout>
                </c:ext>
                <c:ext xmlns:c16="http://schemas.microsoft.com/office/drawing/2014/chart" uri="{C3380CC4-5D6E-409C-BE32-E72D297353CC}">
                  <c16:uniqueId val="{00000002-8342-435F-BD26-F23A0FEE0380}"/>
                </c:ext>
              </c:extLst>
            </c:dLbl>
            <c:dLbl>
              <c:idx val="1"/>
              <c:layout>
                <c:manualLayout>
                  <c:x val="-0.13892910360268371"/>
                  <c:y val="-0.14691137872471824"/>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22502401536983668"/>
                      <c:h val="0.24480392156862746"/>
                    </c:manualLayout>
                  </c15:layout>
                </c:ext>
                <c:ext xmlns:c16="http://schemas.microsoft.com/office/drawing/2014/chart" uri="{C3380CC4-5D6E-409C-BE32-E72D297353CC}">
                  <c16:uniqueId val="{00000003-8342-435F-BD26-F23A0FEE0380}"/>
                </c:ext>
              </c:extLst>
            </c:dLbl>
            <c:dLbl>
              <c:idx val="2"/>
              <c:layout>
                <c:manualLayout>
                  <c:x val="-7.7369579523020718E-2"/>
                  <c:y val="-0.14691137872471824"/>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26825168107588859"/>
                      <c:h val="0.24480392156862746"/>
                    </c:manualLayout>
                  </c15:layout>
                </c:ext>
                <c:ext xmlns:c16="http://schemas.microsoft.com/office/drawing/2014/chart" uri="{C3380CC4-5D6E-409C-BE32-E72D297353CC}">
                  <c16:uniqueId val="{00000004-8342-435F-BD26-F23A0FEE03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BSC重要指標!$L$184:$L$186</c:f>
              <c:strCache>
                <c:ptCount val="3"/>
                <c:pt idx="0">
                  <c:v>2019年度</c:v>
                </c:pt>
                <c:pt idx="1">
                  <c:v>2020年度</c:v>
                </c:pt>
                <c:pt idx="2">
                  <c:v>2021年度</c:v>
                </c:pt>
              </c:strCache>
            </c:strRef>
          </c:cat>
          <c:val>
            <c:numRef>
              <c:f>BSC重要指標!$M$184:$M$186</c:f>
              <c:numCache>
                <c:formatCode>#,##0_);[Red]\(#,##0\)</c:formatCode>
                <c:ptCount val="3"/>
                <c:pt idx="0">
                  <c:v>4875000</c:v>
                </c:pt>
                <c:pt idx="1">
                  <c:v>4890000</c:v>
                </c:pt>
                <c:pt idx="2">
                  <c:v>5115000</c:v>
                </c:pt>
              </c:numCache>
            </c:numRef>
          </c:val>
          <c:smooth val="0"/>
          <c:extLst>
            <c:ext xmlns:c16="http://schemas.microsoft.com/office/drawing/2014/chart" uri="{C3380CC4-5D6E-409C-BE32-E72D297353CC}">
              <c16:uniqueId val="{00000000-8342-435F-BD26-F23A0FEE0380}"/>
            </c:ext>
          </c:extLst>
        </c:ser>
        <c:dLbls>
          <c:showLegendKey val="0"/>
          <c:showVal val="0"/>
          <c:showCatName val="0"/>
          <c:showSerName val="0"/>
          <c:showPercent val="0"/>
          <c:showBubbleSize val="0"/>
        </c:dLbls>
        <c:marker val="1"/>
        <c:smooth val="0"/>
        <c:axId val="1037140896"/>
        <c:axId val="1037147552"/>
      </c:lineChart>
      <c:catAx>
        <c:axId val="103714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7147552"/>
        <c:crosses val="autoZero"/>
        <c:auto val="1"/>
        <c:lblAlgn val="ctr"/>
        <c:lblOffset val="100"/>
        <c:noMultiLvlLbl val="0"/>
      </c:catAx>
      <c:valAx>
        <c:axId val="1037147552"/>
        <c:scaling>
          <c:orientation val="minMax"/>
        </c:scaling>
        <c:delete val="1"/>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crossAx val="1037140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182880</xdr:colOff>
      <xdr:row>21</xdr:row>
      <xdr:rowOff>60960</xdr:rowOff>
    </xdr:from>
    <xdr:to>
      <xdr:col>8</xdr:col>
      <xdr:colOff>671398</xdr:colOff>
      <xdr:row>33</xdr:row>
      <xdr:rowOff>75272</xdr:rowOff>
    </xdr:to>
    <xdr:grpSp>
      <xdr:nvGrpSpPr>
        <xdr:cNvPr id="55" name="グループ化 54">
          <a:extLst>
            <a:ext uri="{FF2B5EF4-FFF2-40B4-BE49-F238E27FC236}">
              <a16:creationId xmlns:a16="http://schemas.microsoft.com/office/drawing/2014/main" id="{A9EE7158-02DC-4277-BA14-4CD76C6BF05C}"/>
            </a:ext>
          </a:extLst>
        </xdr:cNvPr>
        <xdr:cNvGrpSpPr/>
      </xdr:nvGrpSpPr>
      <xdr:grpSpPr>
        <a:xfrm>
          <a:off x="373380" y="4160520"/>
          <a:ext cx="5662498" cy="2300312"/>
          <a:chOff x="373380" y="2057400"/>
          <a:chExt cx="5662498" cy="2300312"/>
        </a:xfrm>
      </xdr:grpSpPr>
      <xdr:sp macro="" textlink="">
        <xdr:nvSpPr>
          <xdr:cNvPr id="11" name="正方形/長方形 10">
            <a:extLst>
              <a:ext uri="{FF2B5EF4-FFF2-40B4-BE49-F238E27FC236}">
                <a16:creationId xmlns:a16="http://schemas.microsoft.com/office/drawing/2014/main" id="{F83FD09C-C739-412A-BD5B-419E516B68D3}"/>
              </a:ext>
            </a:extLst>
          </xdr:cNvPr>
          <xdr:cNvSpPr/>
        </xdr:nvSpPr>
        <xdr:spPr>
          <a:xfrm>
            <a:off x="899160" y="2263140"/>
            <a:ext cx="525780" cy="191262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latin typeface="ＭＳ Ｐゴシック" panose="020B0600070205080204" pitchFamily="50" charset="-128"/>
                <a:ea typeface="ＭＳ Ｐゴシック" panose="020B0600070205080204" pitchFamily="50" charset="-128"/>
              </a:rPr>
              <a:t>売上高</a:t>
            </a:r>
          </a:p>
        </xdr:txBody>
      </xdr:sp>
      <xdr:sp macro="" textlink="">
        <xdr:nvSpPr>
          <xdr:cNvPr id="12" name="正方形/長方形 11">
            <a:extLst>
              <a:ext uri="{FF2B5EF4-FFF2-40B4-BE49-F238E27FC236}">
                <a16:creationId xmlns:a16="http://schemas.microsoft.com/office/drawing/2014/main" id="{859010C7-B365-403B-A01A-6C8577E9F422}"/>
              </a:ext>
            </a:extLst>
          </xdr:cNvPr>
          <xdr:cNvSpPr/>
        </xdr:nvSpPr>
        <xdr:spPr>
          <a:xfrm>
            <a:off x="1424940" y="2263140"/>
            <a:ext cx="525780" cy="5638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xdr:txBody>
      </xdr:sp>
      <xdr:sp macro="" textlink="">
        <xdr:nvSpPr>
          <xdr:cNvPr id="13" name="正方形/長方形 12">
            <a:extLst>
              <a:ext uri="{FF2B5EF4-FFF2-40B4-BE49-F238E27FC236}">
                <a16:creationId xmlns:a16="http://schemas.microsoft.com/office/drawing/2014/main" id="{9D31A643-E908-4072-B4B9-4A6FC59012A1}"/>
              </a:ext>
            </a:extLst>
          </xdr:cNvPr>
          <xdr:cNvSpPr/>
        </xdr:nvSpPr>
        <xdr:spPr>
          <a:xfrm>
            <a:off x="1424940" y="2827020"/>
            <a:ext cx="525780" cy="107442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xdr:txBody>
      </xdr:sp>
      <xdr:sp macro="" textlink="">
        <xdr:nvSpPr>
          <xdr:cNvPr id="14" name="正方形/長方形 13">
            <a:extLst>
              <a:ext uri="{FF2B5EF4-FFF2-40B4-BE49-F238E27FC236}">
                <a16:creationId xmlns:a16="http://schemas.microsoft.com/office/drawing/2014/main" id="{8C28AE5B-1C91-442B-B7B8-D9DDA42F409C}"/>
              </a:ext>
            </a:extLst>
          </xdr:cNvPr>
          <xdr:cNvSpPr/>
        </xdr:nvSpPr>
        <xdr:spPr>
          <a:xfrm>
            <a:off x="1424940" y="3893820"/>
            <a:ext cx="525780" cy="28956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営業利益</a:t>
            </a:r>
          </a:p>
        </xdr:txBody>
      </xdr:sp>
      <xdr:sp macro="" textlink="">
        <xdr:nvSpPr>
          <xdr:cNvPr id="15" name="正方形/長方形 14">
            <a:extLst>
              <a:ext uri="{FF2B5EF4-FFF2-40B4-BE49-F238E27FC236}">
                <a16:creationId xmlns:a16="http://schemas.microsoft.com/office/drawing/2014/main" id="{00A247E3-38E6-4EC9-BD4E-4D1BEF387C05}"/>
              </a:ext>
            </a:extLst>
          </xdr:cNvPr>
          <xdr:cNvSpPr/>
        </xdr:nvSpPr>
        <xdr:spPr>
          <a:xfrm>
            <a:off x="2438400" y="2057400"/>
            <a:ext cx="525780" cy="21183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latin typeface="ＭＳ Ｐゴシック" panose="020B0600070205080204" pitchFamily="50" charset="-128"/>
                <a:ea typeface="ＭＳ Ｐゴシック" panose="020B0600070205080204" pitchFamily="50" charset="-128"/>
              </a:rPr>
              <a:t>売上高</a:t>
            </a:r>
          </a:p>
        </xdr:txBody>
      </xdr:sp>
      <xdr:sp macro="" textlink="">
        <xdr:nvSpPr>
          <xdr:cNvPr id="16" name="正方形/長方形 15">
            <a:extLst>
              <a:ext uri="{FF2B5EF4-FFF2-40B4-BE49-F238E27FC236}">
                <a16:creationId xmlns:a16="http://schemas.microsoft.com/office/drawing/2014/main" id="{0216E365-49C0-4D9B-902C-9F849F467515}"/>
              </a:ext>
            </a:extLst>
          </xdr:cNvPr>
          <xdr:cNvSpPr/>
        </xdr:nvSpPr>
        <xdr:spPr>
          <a:xfrm>
            <a:off x="2964180" y="2057400"/>
            <a:ext cx="525780" cy="64770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xdr:txBody>
      </xdr:sp>
      <xdr:sp macro="" textlink="">
        <xdr:nvSpPr>
          <xdr:cNvPr id="17" name="正方形/長方形 16">
            <a:extLst>
              <a:ext uri="{FF2B5EF4-FFF2-40B4-BE49-F238E27FC236}">
                <a16:creationId xmlns:a16="http://schemas.microsoft.com/office/drawing/2014/main" id="{07D26F56-45DE-4067-8644-6E15A6C29F24}"/>
              </a:ext>
            </a:extLst>
          </xdr:cNvPr>
          <xdr:cNvSpPr/>
        </xdr:nvSpPr>
        <xdr:spPr>
          <a:xfrm>
            <a:off x="2964180" y="2705100"/>
            <a:ext cx="525780" cy="112014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xdr:txBody>
      </xdr:sp>
      <xdr:sp macro="" textlink="">
        <xdr:nvSpPr>
          <xdr:cNvPr id="18" name="正方形/長方形 17">
            <a:extLst>
              <a:ext uri="{FF2B5EF4-FFF2-40B4-BE49-F238E27FC236}">
                <a16:creationId xmlns:a16="http://schemas.microsoft.com/office/drawing/2014/main" id="{8C883B2F-6245-4091-9B94-D181E7841525}"/>
              </a:ext>
            </a:extLst>
          </xdr:cNvPr>
          <xdr:cNvSpPr/>
        </xdr:nvSpPr>
        <xdr:spPr>
          <a:xfrm>
            <a:off x="2964180" y="3825240"/>
            <a:ext cx="525780" cy="35814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営業利益</a:t>
            </a:r>
          </a:p>
        </xdr:txBody>
      </xdr:sp>
      <xdr:sp macro="" textlink="">
        <xdr:nvSpPr>
          <xdr:cNvPr id="19" name="テキスト ボックス 18">
            <a:extLst>
              <a:ext uri="{FF2B5EF4-FFF2-40B4-BE49-F238E27FC236}">
                <a16:creationId xmlns:a16="http://schemas.microsoft.com/office/drawing/2014/main" id="{92D30A8E-3771-426E-B8D6-452D86740BD1}"/>
              </a:ext>
            </a:extLst>
          </xdr:cNvPr>
          <xdr:cNvSpPr txBox="1"/>
        </xdr:nvSpPr>
        <xdr:spPr>
          <a:xfrm>
            <a:off x="373380" y="2202180"/>
            <a:ext cx="32861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億円</a:t>
            </a:r>
          </a:p>
        </xdr:txBody>
      </xdr:sp>
      <xdr:sp macro="" textlink="">
        <xdr:nvSpPr>
          <xdr:cNvPr id="20" name="テキスト ボックス 19">
            <a:extLst>
              <a:ext uri="{FF2B5EF4-FFF2-40B4-BE49-F238E27FC236}">
                <a16:creationId xmlns:a16="http://schemas.microsoft.com/office/drawing/2014/main" id="{1FB5CBDD-F4BB-424E-B331-EBAF94A70FD4}"/>
              </a:ext>
            </a:extLst>
          </xdr:cNvPr>
          <xdr:cNvSpPr txBox="1"/>
        </xdr:nvSpPr>
        <xdr:spPr>
          <a:xfrm>
            <a:off x="373380" y="2583180"/>
            <a:ext cx="32861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0.8</a:t>
            </a:r>
            <a:r>
              <a:rPr kumimoji="1" lang="ja-JP" altLang="en-US" sz="800">
                <a:latin typeface="ＭＳ Ｐゴシック" panose="020B0600070205080204" pitchFamily="50" charset="-128"/>
                <a:ea typeface="ＭＳ Ｐゴシック" panose="020B0600070205080204" pitchFamily="50" charset="-128"/>
              </a:rPr>
              <a:t>億円</a:t>
            </a:r>
          </a:p>
        </xdr:txBody>
      </xdr:sp>
      <xdr:sp macro="" textlink="">
        <xdr:nvSpPr>
          <xdr:cNvPr id="21" name="テキスト ボックス 20">
            <a:extLst>
              <a:ext uri="{FF2B5EF4-FFF2-40B4-BE49-F238E27FC236}">
                <a16:creationId xmlns:a16="http://schemas.microsoft.com/office/drawing/2014/main" id="{9D5F96B3-FDC2-4F0C-A6A0-E7B73AE2D41A}"/>
              </a:ext>
            </a:extLst>
          </xdr:cNvPr>
          <xdr:cNvSpPr txBox="1"/>
        </xdr:nvSpPr>
        <xdr:spPr>
          <a:xfrm>
            <a:off x="373380" y="2956560"/>
            <a:ext cx="32861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0.6</a:t>
            </a:r>
            <a:r>
              <a:rPr kumimoji="1" lang="ja-JP" altLang="en-US" sz="800">
                <a:latin typeface="ＭＳ Ｐゴシック" panose="020B0600070205080204" pitchFamily="50" charset="-128"/>
                <a:ea typeface="ＭＳ Ｐゴシック" panose="020B0600070205080204" pitchFamily="50" charset="-128"/>
              </a:rPr>
              <a:t>億円</a:t>
            </a:r>
          </a:p>
        </xdr:txBody>
      </xdr:sp>
      <xdr:sp macro="" textlink="">
        <xdr:nvSpPr>
          <xdr:cNvPr id="22" name="テキスト ボックス 21">
            <a:extLst>
              <a:ext uri="{FF2B5EF4-FFF2-40B4-BE49-F238E27FC236}">
                <a16:creationId xmlns:a16="http://schemas.microsoft.com/office/drawing/2014/main" id="{26E94BC4-DD46-4EF8-AE7B-7E13B893043F}"/>
              </a:ext>
            </a:extLst>
          </xdr:cNvPr>
          <xdr:cNvSpPr txBox="1"/>
        </xdr:nvSpPr>
        <xdr:spPr>
          <a:xfrm>
            <a:off x="373380" y="3337560"/>
            <a:ext cx="32861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0.4</a:t>
            </a:r>
            <a:r>
              <a:rPr kumimoji="1" lang="ja-JP" altLang="en-US" sz="800">
                <a:latin typeface="ＭＳ Ｐゴシック" panose="020B0600070205080204" pitchFamily="50" charset="-128"/>
                <a:ea typeface="ＭＳ Ｐゴシック" panose="020B0600070205080204" pitchFamily="50" charset="-128"/>
              </a:rPr>
              <a:t>億円</a:t>
            </a:r>
          </a:p>
        </xdr:txBody>
      </xdr:sp>
      <xdr:sp macro="" textlink="">
        <xdr:nvSpPr>
          <xdr:cNvPr id="23" name="テキスト ボックス 22">
            <a:extLst>
              <a:ext uri="{FF2B5EF4-FFF2-40B4-BE49-F238E27FC236}">
                <a16:creationId xmlns:a16="http://schemas.microsoft.com/office/drawing/2014/main" id="{948B1211-C76B-4E1C-8CE5-5A21DC5B6111}"/>
              </a:ext>
            </a:extLst>
          </xdr:cNvPr>
          <xdr:cNvSpPr txBox="1"/>
        </xdr:nvSpPr>
        <xdr:spPr>
          <a:xfrm>
            <a:off x="373380" y="3733800"/>
            <a:ext cx="328616"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0.2</a:t>
            </a:r>
            <a:r>
              <a:rPr kumimoji="1" lang="ja-JP" altLang="en-US" sz="800">
                <a:latin typeface="ＭＳ Ｐゴシック" panose="020B0600070205080204" pitchFamily="50" charset="-128"/>
                <a:ea typeface="ＭＳ Ｐゴシック" panose="020B0600070205080204" pitchFamily="50" charset="-128"/>
              </a:rPr>
              <a:t>億円</a:t>
            </a:r>
          </a:p>
        </xdr:txBody>
      </xdr:sp>
      <xdr:sp macro="" textlink="">
        <xdr:nvSpPr>
          <xdr:cNvPr id="24" name="テキスト ボックス 23">
            <a:extLst>
              <a:ext uri="{FF2B5EF4-FFF2-40B4-BE49-F238E27FC236}">
                <a16:creationId xmlns:a16="http://schemas.microsoft.com/office/drawing/2014/main" id="{5B12FB85-8113-4AD8-B442-A1E98F619AD6}"/>
              </a:ext>
            </a:extLst>
          </xdr:cNvPr>
          <xdr:cNvSpPr txBox="1"/>
        </xdr:nvSpPr>
        <xdr:spPr>
          <a:xfrm>
            <a:off x="445516" y="4114800"/>
            <a:ext cx="256480"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r"/>
            <a:r>
              <a:rPr kumimoji="1" lang="en-US" altLang="ja-JP" sz="800">
                <a:latin typeface="ＭＳ Ｐゴシック" panose="020B0600070205080204" pitchFamily="50" charset="-128"/>
                <a:ea typeface="ＭＳ Ｐゴシック" panose="020B0600070205080204" pitchFamily="50" charset="-128"/>
              </a:rPr>
              <a:t>0</a:t>
            </a:r>
            <a:r>
              <a:rPr kumimoji="1" lang="ja-JP" altLang="en-US" sz="800">
                <a:latin typeface="ＭＳ Ｐゴシック" panose="020B0600070205080204" pitchFamily="50" charset="-128"/>
                <a:ea typeface="ＭＳ Ｐゴシック" panose="020B0600070205080204" pitchFamily="50" charset="-128"/>
              </a:rPr>
              <a:t>億円</a:t>
            </a:r>
          </a:p>
        </xdr:txBody>
      </xdr:sp>
      <xdr:cxnSp macro="">
        <xdr:nvCxnSpPr>
          <xdr:cNvPr id="5" name="直線コネクタ 4">
            <a:extLst>
              <a:ext uri="{FF2B5EF4-FFF2-40B4-BE49-F238E27FC236}">
                <a16:creationId xmlns:a16="http://schemas.microsoft.com/office/drawing/2014/main" id="{0FA0EC94-F2E1-4D8F-9B9A-82C7AAD6A29B}"/>
              </a:ext>
            </a:extLst>
          </xdr:cNvPr>
          <xdr:cNvCxnSpPr/>
        </xdr:nvCxnSpPr>
        <xdr:spPr>
          <a:xfrm>
            <a:off x="708660" y="226314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42432849-A293-414D-81DA-0ABE5546ACA8}"/>
              </a:ext>
            </a:extLst>
          </xdr:cNvPr>
          <xdr:cNvCxnSpPr/>
        </xdr:nvCxnSpPr>
        <xdr:spPr>
          <a:xfrm>
            <a:off x="708660" y="264414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1948EE0F-5025-403E-BB19-2F6CFB3AEA3A}"/>
              </a:ext>
            </a:extLst>
          </xdr:cNvPr>
          <xdr:cNvCxnSpPr/>
        </xdr:nvCxnSpPr>
        <xdr:spPr>
          <a:xfrm>
            <a:off x="708660" y="302514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EA53DF25-4FD1-4FBF-A181-0F313800E93D}"/>
              </a:ext>
            </a:extLst>
          </xdr:cNvPr>
          <xdr:cNvCxnSpPr/>
        </xdr:nvCxnSpPr>
        <xdr:spPr>
          <a:xfrm>
            <a:off x="708660" y="340614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5C706819-33D2-4283-AB6B-275D9C7641E3}"/>
              </a:ext>
            </a:extLst>
          </xdr:cNvPr>
          <xdr:cNvCxnSpPr/>
        </xdr:nvCxnSpPr>
        <xdr:spPr>
          <a:xfrm>
            <a:off x="708660" y="379476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447A1035-C991-469D-AEFA-D4E4AB2B01A5}"/>
              </a:ext>
            </a:extLst>
          </xdr:cNvPr>
          <xdr:cNvCxnSpPr/>
        </xdr:nvCxnSpPr>
        <xdr:spPr>
          <a:xfrm>
            <a:off x="708660" y="4175760"/>
            <a:ext cx="2964180" cy="0"/>
          </a:xfrm>
          <a:prstGeom prst="line">
            <a:avLst/>
          </a:prstGeom>
          <a:ln w="9525">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フリーフォーム: 図形 40">
            <a:extLst>
              <a:ext uri="{FF2B5EF4-FFF2-40B4-BE49-F238E27FC236}">
                <a16:creationId xmlns:a16="http://schemas.microsoft.com/office/drawing/2014/main" id="{2702123C-F723-4669-88F6-56DE91539AFE}"/>
              </a:ext>
            </a:extLst>
          </xdr:cNvPr>
          <xdr:cNvSpPr/>
        </xdr:nvSpPr>
        <xdr:spPr>
          <a:xfrm>
            <a:off x="1424940" y="2065020"/>
            <a:ext cx="2042160" cy="198120"/>
          </a:xfrm>
          <a:custGeom>
            <a:avLst/>
            <a:gdLst>
              <a:gd name="connsiteX0" fmla="*/ 0 w 2042160"/>
              <a:gd name="connsiteY0" fmla="*/ 198120 h 198120"/>
              <a:gd name="connsiteX1" fmla="*/ 525780 w 2042160"/>
              <a:gd name="connsiteY1" fmla="*/ 198120 h 198120"/>
              <a:gd name="connsiteX2" fmla="*/ 1531620 w 2042160"/>
              <a:gd name="connsiteY2" fmla="*/ 0 h 198120"/>
              <a:gd name="connsiteX3" fmla="*/ 2042160 w 2042160"/>
              <a:gd name="connsiteY3" fmla="*/ 0 h 198120"/>
            </a:gdLst>
            <a:ahLst/>
            <a:cxnLst>
              <a:cxn ang="0">
                <a:pos x="connsiteX0" y="connsiteY0"/>
              </a:cxn>
              <a:cxn ang="0">
                <a:pos x="connsiteX1" y="connsiteY1"/>
              </a:cxn>
              <a:cxn ang="0">
                <a:pos x="connsiteX2" y="connsiteY2"/>
              </a:cxn>
              <a:cxn ang="0">
                <a:pos x="connsiteX3" y="connsiteY3"/>
              </a:cxn>
            </a:cxnLst>
            <a:rect l="l" t="t" r="r" b="b"/>
            <a:pathLst>
              <a:path w="2042160" h="198120">
                <a:moveTo>
                  <a:pt x="0" y="198120"/>
                </a:moveTo>
                <a:lnTo>
                  <a:pt x="525780" y="198120"/>
                </a:lnTo>
                <a:lnTo>
                  <a:pt x="1531620" y="0"/>
                </a:lnTo>
                <a:lnTo>
                  <a:pt x="2042160" y="0"/>
                </a:ln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フリーフォーム: 図形 41">
            <a:extLst>
              <a:ext uri="{FF2B5EF4-FFF2-40B4-BE49-F238E27FC236}">
                <a16:creationId xmlns:a16="http://schemas.microsoft.com/office/drawing/2014/main" id="{13DEC4AD-DC7C-4A68-B005-3FBA4B9A30E2}"/>
              </a:ext>
            </a:extLst>
          </xdr:cNvPr>
          <xdr:cNvSpPr/>
        </xdr:nvSpPr>
        <xdr:spPr>
          <a:xfrm>
            <a:off x="1424940" y="2705100"/>
            <a:ext cx="2042160" cy="121920"/>
          </a:xfrm>
          <a:custGeom>
            <a:avLst/>
            <a:gdLst>
              <a:gd name="connsiteX0" fmla="*/ 0 w 2042160"/>
              <a:gd name="connsiteY0" fmla="*/ 198120 h 198120"/>
              <a:gd name="connsiteX1" fmla="*/ 525780 w 2042160"/>
              <a:gd name="connsiteY1" fmla="*/ 198120 h 198120"/>
              <a:gd name="connsiteX2" fmla="*/ 1531620 w 2042160"/>
              <a:gd name="connsiteY2" fmla="*/ 0 h 198120"/>
              <a:gd name="connsiteX3" fmla="*/ 2042160 w 2042160"/>
              <a:gd name="connsiteY3" fmla="*/ 0 h 198120"/>
            </a:gdLst>
            <a:ahLst/>
            <a:cxnLst>
              <a:cxn ang="0">
                <a:pos x="connsiteX0" y="connsiteY0"/>
              </a:cxn>
              <a:cxn ang="0">
                <a:pos x="connsiteX1" y="connsiteY1"/>
              </a:cxn>
              <a:cxn ang="0">
                <a:pos x="connsiteX2" y="connsiteY2"/>
              </a:cxn>
              <a:cxn ang="0">
                <a:pos x="connsiteX3" y="connsiteY3"/>
              </a:cxn>
            </a:cxnLst>
            <a:rect l="l" t="t" r="r" b="b"/>
            <a:pathLst>
              <a:path w="2042160" h="198120">
                <a:moveTo>
                  <a:pt x="0" y="198120"/>
                </a:moveTo>
                <a:lnTo>
                  <a:pt x="525780" y="198120"/>
                </a:lnTo>
                <a:lnTo>
                  <a:pt x="1531620" y="0"/>
                </a:lnTo>
                <a:lnTo>
                  <a:pt x="2042160" y="0"/>
                </a:ln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フリーフォーム: 図形 42">
            <a:extLst>
              <a:ext uri="{FF2B5EF4-FFF2-40B4-BE49-F238E27FC236}">
                <a16:creationId xmlns:a16="http://schemas.microsoft.com/office/drawing/2014/main" id="{4F2BBE81-FDF5-480A-A826-6598ED989EEB}"/>
              </a:ext>
            </a:extLst>
          </xdr:cNvPr>
          <xdr:cNvSpPr/>
        </xdr:nvSpPr>
        <xdr:spPr>
          <a:xfrm>
            <a:off x="1424940" y="3817620"/>
            <a:ext cx="2042160" cy="68580"/>
          </a:xfrm>
          <a:custGeom>
            <a:avLst/>
            <a:gdLst>
              <a:gd name="connsiteX0" fmla="*/ 0 w 2042160"/>
              <a:gd name="connsiteY0" fmla="*/ 198120 h 198120"/>
              <a:gd name="connsiteX1" fmla="*/ 525780 w 2042160"/>
              <a:gd name="connsiteY1" fmla="*/ 198120 h 198120"/>
              <a:gd name="connsiteX2" fmla="*/ 1531620 w 2042160"/>
              <a:gd name="connsiteY2" fmla="*/ 0 h 198120"/>
              <a:gd name="connsiteX3" fmla="*/ 2042160 w 2042160"/>
              <a:gd name="connsiteY3" fmla="*/ 0 h 198120"/>
            </a:gdLst>
            <a:ahLst/>
            <a:cxnLst>
              <a:cxn ang="0">
                <a:pos x="connsiteX0" y="connsiteY0"/>
              </a:cxn>
              <a:cxn ang="0">
                <a:pos x="connsiteX1" y="connsiteY1"/>
              </a:cxn>
              <a:cxn ang="0">
                <a:pos x="connsiteX2" y="connsiteY2"/>
              </a:cxn>
              <a:cxn ang="0">
                <a:pos x="connsiteX3" y="connsiteY3"/>
              </a:cxn>
            </a:cxnLst>
            <a:rect l="l" t="t" r="r" b="b"/>
            <a:pathLst>
              <a:path w="2042160" h="198120">
                <a:moveTo>
                  <a:pt x="0" y="198120"/>
                </a:moveTo>
                <a:lnTo>
                  <a:pt x="525780" y="198120"/>
                </a:lnTo>
                <a:lnTo>
                  <a:pt x="1531620" y="0"/>
                </a:lnTo>
                <a:lnTo>
                  <a:pt x="2042160" y="0"/>
                </a:ln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B32DD833-CDB0-40C7-9CF1-6AA17CBDAB2F}"/>
              </a:ext>
            </a:extLst>
          </xdr:cNvPr>
          <xdr:cNvSpPr txBox="1"/>
        </xdr:nvSpPr>
        <xdr:spPr>
          <a:xfrm>
            <a:off x="1131037" y="4191000"/>
            <a:ext cx="51296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en-US" altLang="ja-JP" sz="1000">
                <a:latin typeface="ＭＳ Ｐゴシック" panose="020B0600070205080204" pitchFamily="50" charset="-128"/>
                <a:ea typeface="ＭＳ Ｐゴシック" panose="020B0600070205080204" pitchFamily="50" charset="-128"/>
              </a:rPr>
              <a:t>2020</a:t>
            </a:r>
            <a:r>
              <a:rPr kumimoji="1" lang="ja-JP" altLang="en-US" sz="1000">
                <a:latin typeface="ＭＳ Ｐゴシック" panose="020B0600070205080204" pitchFamily="50" charset="-128"/>
                <a:ea typeface="ＭＳ Ｐゴシック" panose="020B0600070205080204" pitchFamily="50" charset="-128"/>
              </a:rPr>
              <a:t>年度</a:t>
            </a:r>
          </a:p>
        </xdr:txBody>
      </xdr:sp>
      <xdr:sp macro="" textlink="">
        <xdr:nvSpPr>
          <xdr:cNvPr id="45" name="テキスト ボックス 44">
            <a:extLst>
              <a:ext uri="{FF2B5EF4-FFF2-40B4-BE49-F238E27FC236}">
                <a16:creationId xmlns:a16="http://schemas.microsoft.com/office/drawing/2014/main" id="{A960EF5F-D160-4D75-BDEA-9F4D0E883210}"/>
              </a:ext>
            </a:extLst>
          </xdr:cNvPr>
          <xdr:cNvSpPr txBox="1"/>
        </xdr:nvSpPr>
        <xdr:spPr>
          <a:xfrm>
            <a:off x="2700757" y="4191000"/>
            <a:ext cx="51296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a:t>
            </a:r>
          </a:p>
        </xdr:txBody>
      </xdr:sp>
      <xdr:sp macro="" textlink="">
        <xdr:nvSpPr>
          <xdr:cNvPr id="46" name="右中かっこ 45">
            <a:extLst>
              <a:ext uri="{FF2B5EF4-FFF2-40B4-BE49-F238E27FC236}">
                <a16:creationId xmlns:a16="http://schemas.microsoft.com/office/drawing/2014/main" id="{4F4C22EB-2388-4524-B92A-62A0F477021E}"/>
              </a:ext>
            </a:extLst>
          </xdr:cNvPr>
          <xdr:cNvSpPr/>
        </xdr:nvSpPr>
        <xdr:spPr>
          <a:xfrm>
            <a:off x="3726180" y="2072640"/>
            <a:ext cx="114300" cy="190500"/>
          </a:xfrm>
          <a:prstGeom prst="rightBrace">
            <a:avLst/>
          </a:prstGeom>
          <a:ln>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662E4330-29B7-4DE3-A696-9886898A7783}"/>
              </a:ext>
            </a:extLst>
          </xdr:cNvPr>
          <xdr:cNvSpPr txBox="1"/>
        </xdr:nvSpPr>
        <xdr:spPr>
          <a:xfrm>
            <a:off x="3904717" y="2080260"/>
            <a:ext cx="157793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1000">
                <a:latin typeface="ＭＳ Ｐゴシック" panose="020B0600070205080204" pitchFamily="50" charset="-128"/>
                <a:ea typeface="ＭＳ Ｐゴシック" panose="020B0600070205080204" pitchFamily="50" charset="-128"/>
              </a:rPr>
              <a:t>売上成長性 </a:t>
            </a:r>
            <a:r>
              <a:rPr kumimoji="1" lang="en-US" altLang="ja-JP" sz="1000">
                <a:latin typeface="ＭＳ Ｐゴシック" panose="020B0600070205080204" pitchFamily="50" charset="-128"/>
                <a:ea typeface="ＭＳ Ｐゴシック" panose="020B0600070205080204" pitchFamily="50" charset="-128"/>
              </a:rPr>
              <a:t>105%</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110%</a:t>
            </a:r>
            <a:r>
              <a:rPr kumimoji="1" lang="ja-JP" altLang="en-US" sz="1000">
                <a:latin typeface="ＭＳ Ｐゴシック" panose="020B0600070205080204" pitchFamily="50" charset="-128"/>
                <a:ea typeface="ＭＳ Ｐゴシック" panose="020B0600070205080204" pitchFamily="50" charset="-128"/>
              </a:rPr>
              <a:t>目標</a:t>
            </a:r>
          </a:p>
        </xdr:txBody>
      </xdr:sp>
      <xdr:sp macro="" textlink="">
        <xdr:nvSpPr>
          <xdr:cNvPr id="48" name="テキスト ボックス 47">
            <a:extLst>
              <a:ext uri="{FF2B5EF4-FFF2-40B4-BE49-F238E27FC236}">
                <a16:creationId xmlns:a16="http://schemas.microsoft.com/office/drawing/2014/main" id="{72AA670F-9D8B-4F1D-A251-D013B5AA5BA0}"/>
              </a:ext>
            </a:extLst>
          </xdr:cNvPr>
          <xdr:cNvSpPr txBox="1"/>
        </xdr:nvSpPr>
        <xdr:spPr>
          <a:xfrm>
            <a:off x="3904717" y="2316480"/>
            <a:ext cx="1760867"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1000">
                <a:latin typeface="ＭＳ Ｐゴシック" panose="020B0600070205080204" pitchFamily="50" charset="-128"/>
                <a:ea typeface="ＭＳ Ｐゴシック" panose="020B0600070205080204" pitchFamily="50" charset="-128"/>
              </a:rPr>
              <a:t>変動費　</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を削るコスト圧縮努力</a:t>
            </a:r>
          </a:p>
        </xdr:txBody>
      </xdr:sp>
      <xdr:cxnSp macro="">
        <xdr:nvCxnSpPr>
          <xdr:cNvPr id="50" name="直線コネクタ 49">
            <a:extLst>
              <a:ext uri="{FF2B5EF4-FFF2-40B4-BE49-F238E27FC236}">
                <a16:creationId xmlns:a16="http://schemas.microsoft.com/office/drawing/2014/main" id="{98A22FCC-41B0-4AC8-BC48-1F721252FA08}"/>
              </a:ext>
            </a:extLst>
          </xdr:cNvPr>
          <xdr:cNvCxnSpPr/>
        </xdr:nvCxnSpPr>
        <xdr:spPr>
          <a:xfrm>
            <a:off x="3474720" y="2705100"/>
            <a:ext cx="38100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a16="http://schemas.microsoft.com/office/drawing/2014/main" id="{3A509071-6A81-4AAD-9DC2-F5F0EE17BD22}"/>
              </a:ext>
            </a:extLst>
          </xdr:cNvPr>
          <xdr:cNvSpPr txBox="1"/>
        </xdr:nvSpPr>
        <xdr:spPr>
          <a:xfrm>
            <a:off x="3904717" y="2628900"/>
            <a:ext cx="2123017" cy="3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1000">
                <a:latin typeface="ＭＳ Ｐゴシック" panose="020B0600070205080204" pitchFamily="50" charset="-128"/>
                <a:ea typeface="ＭＳ Ｐゴシック" panose="020B0600070205080204" pitchFamily="50" charset="-128"/>
              </a:rPr>
              <a:t>売上総利益（粗利）</a:t>
            </a:r>
          </a:p>
          <a:p>
            <a:pPr algn="l"/>
            <a:r>
              <a:rPr kumimoji="1" lang="ja-JP" altLang="en-US" sz="1000">
                <a:latin typeface="ＭＳ Ｐゴシック" panose="020B0600070205080204" pitchFamily="50" charset="-128"/>
                <a:ea typeface="ＭＳ Ｐゴシック" panose="020B0600070205080204" pitchFamily="50" charset="-128"/>
              </a:rPr>
              <a:t>業種に関係しない公正付加価値額基準</a:t>
            </a:r>
          </a:p>
        </xdr:txBody>
      </xdr:sp>
      <xdr:sp macro="" textlink="">
        <xdr:nvSpPr>
          <xdr:cNvPr id="53" name="テキスト ボックス 52">
            <a:extLst>
              <a:ext uri="{FF2B5EF4-FFF2-40B4-BE49-F238E27FC236}">
                <a16:creationId xmlns:a16="http://schemas.microsoft.com/office/drawing/2014/main" id="{92FCB240-0A1F-45F6-A2B5-830874F969DE}"/>
              </a:ext>
            </a:extLst>
          </xdr:cNvPr>
          <xdr:cNvSpPr txBox="1"/>
        </xdr:nvSpPr>
        <xdr:spPr>
          <a:xfrm>
            <a:off x="3904717" y="3185160"/>
            <a:ext cx="1760867"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1000">
                <a:latin typeface="ＭＳ Ｐゴシック" panose="020B0600070205080204" pitchFamily="50" charset="-128"/>
                <a:ea typeface="ＭＳ Ｐゴシック" panose="020B0600070205080204" pitchFamily="50" charset="-128"/>
              </a:rPr>
              <a:t>固定費　</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を削るコスト圧縮努力</a:t>
            </a:r>
          </a:p>
        </xdr:txBody>
      </xdr:sp>
      <xdr:sp macro="" textlink="">
        <xdr:nvSpPr>
          <xdr:cNvPr id="54" name="テキスト ボックス 53">
            <a:extLst>
              <a:ext uri="{FF2B5EF4-FFF2-40B4-BE49-F238E27FC236}">
                <a16:creationId xmlns:a16="http://schemas.microsoft.com/office/drawing/2014/main" id="{75962333-98C7-4E46-B174-FC5AE94B72CF}"/>
              </a:ext>
            </a:extLst>
          </xdr:cNvPr>
          <xdr:cNvSpPr txBox="1"/>
        </xdr:nvSpPr>
        <xdr:spPr>
          <a:xfrm>
            <a:off x="3904717" y="3779520"/>
            <a:ext cx="2131161" cy="48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1000">
                <a:latin typeface="ＭＳ Ｐゴシック" panose="020B0600070205080204" pitchFamily="50" charset="-128"/>
                <a:ea typeface="ＭＳ Ｐゴシック" panose="020B0600070205080204" pitchFamily="50" charset="-128"/>
              </a:rPr>
              <a:t>営業利益は本業の実力利益</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営業利益率</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は持続可能性目標</a:t>
            </a:r>
          </a:p>
          <a:p>
            <a:pPr algn="l"/>
            <a:r>
              <a:rPr kumimoji="1" lang="ja-JP" altLang="en-US" sz="900">
                <a:latin typeface="ＭＳ Ｐゴシック" panose="020B0600070205080204" pitchFamily="50" charset="-128"/>
                <a:ea typeface="ＭＳ Ｐゴシック" panose="020B0600070205080204" pitchFamily="50" charset="-128"/>
              </a:rPr>
              <a:t>社会貢献法人税引き後の自己資本を蓄える</a:t>
            </a:r>
          </a:p>
        </xdr:txBody>
      </xdr:sp>
    </xdr:grpSp>
    <xdr:clientData/>
  </xdr:twoCellAnchor>
  <xdr:twoCellAnchor>
    <xdr:from>
      <xdr:col>0</xdr:col>
      <xdr:colOff>76200</xdr:colOff>
      <xdr:row>81</xdr:row>
      <xdr:rowOff>68580</xdr:rowOff>
    </xdr:from>
    <xdr:to>
      <xdr:col>8</xdr:col>
      <xdr:colOff>670560</xdr:colOff>
      <xdr:row>88</xdr:row>
      <xdr:rowOff>133855</xdr:rowOff>
    </xdr:to>
    <xdr:grpSp>
      <xdr:nvGrpSpPr>
        <xdr:cNvPr id="2" name="グループ化 1">
          <a:extLst>
            <a:ext uri="{FF2B5EF4-FFF2-40B4-BE49-F238E27FC236}">
              <a16:creationId xmlns:a16="http://schemas.microsoft.com/office/drawing/2014/main" id="{11CC6748-4A9D-4636-A0AD-54CF52454C12}"/>
            </a:ext>
          </a:extLst>
        </xdr:cNvPr>
        <xdr:cNvGrpSpPr/>
      </xdr:nvGrpSpPr>
      <xdr:grpSpPr>
        <a:xfrm>
          <a:off x="76200" y="15598140"/>
          <a:ext cx="5958840" cy="1398775"/>
          <a:chOff x="76200" y="13022580"/>
          <a:chExt cx="5958840" cy="1398775"/>
        </a:xfrm>
      </xdr:grpSpPr>
      <xdr:sp macro="" textlink="">
        <xdr:nvSpPr>
          <xdr:cNvPr id="56" name="正方形/長方形 55">
            <a:extLst>
              <a:ext uri="{FF2B5EF4-FFF2-40B4-BE49-F238E27FC236}">
                <a16:creationId xmlns:a16="http://schemas.microsoft.com/office/drawing/2014/main" id="{46F760C3-8E80-418D-B2FF-29AF61AB0AE6}"/>
              </a:ext>
            </a:extLst>
          </xdr:cNvPr>
          <xdr:cNvSpPr/>
        </xdr:nvSpPr>
        <xdr:spPr>
          <a:xfrm>
            <a:off x="670560" y="13548360"/>
            <a:ext cx="5364480" cy="426720"/>
          </a:xfrm>
          <a:prstGeom prst="rect">
            <a:avLst/>
          </a:prstGeom>
          <a:gradFill>
            <a:gsLst>
              <a:gs pos="1000">
                <a:schemeClr val="accent5"/>
              </a:gs>
              <a:gs pos="45000">
                <a:schemeClr val="accent5">
                  <a:lumMod val="20000"/>
                  <a:lumOff val="80000"/>
                </a:schemeClr>
              </a:gs>
              <a:gs pos="57000">
                <a:schemeClr val="accent4">
                  <a:lumMod val="20000"/>
                  <a:lumOff val="80000"/>
                </a:schemeClr>
              </a:gs>
              <a:gs pos="11200">
                <a:schemeClr val="accent5">
                  <a:lumMod val="60000"/>
                  <a:lumOff val="40000"/>
                </a:schemeClr>
              </a:gs>
              <a:gs pos="89000">
                <a:schemeClr val="accent4">
                  <a:lumMod val="60000"/>
                  <a:lumOff val="40000"/>
                </a:schemeClr>
              </a:gs>
              <a:gs pos="100000">
                <a:schemeClr val="accent4"/>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テキスト ボックス 58">
            <a:extLst>
              <a:ext uri="{FF2B5EF4-FFF2-40B4-BE49-F238E27FC236}">
                <a16:creationId xmlns:a16="http://schemas.microsoft.com/office/drawing/2014/main" id="{01741411-780A-4434-BDF2-810AC220B7F5}"/>
              </a:ext>
            </a:extLst>
          </xdr:cNvPr>
          <xdr:cNvSpPr txBox="1"/>
        </xdr:nvSpPr>
        <xdr:spPr>
          <a:xfrm>
            <a:off x="883920" y="13616940"/>
            <a:ext cx="45397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企画</a:t>
            </a:r>
          </a:p>
        </xdr:txBody>
      </xdr:sp>
      <xdr:sp macro="" textlink="">
        <xdr:nvSpPr>
          <xdr:cNvPr id="60" name="テキスト ボックス 59">
            <a:extLst>
              <a:ext uri="{FF2B5EF4-FFF2-40B4-BE49-F238E27FC236}">
                <a16:creationId xmlns:a16="http://schemas.microsoft.com/office/drawing/2014/main" id="{1DECEC62-A5FF-4DA2-B4CA-1B810CB3CE69}"/>
              </a:ext>
            </a:extLst>
          </xdr:cNvPr>
          <xdr:cNvSpPr txBox="1"/>
        </xdr:nvSpPr>
        <xdr:spPr>
          <a:xfrm>
            <a:off x="1577340" y="1361694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開発</a:t>
            </a:r>
          </a:p>
        </xdr:txBody>
      </xdr:sp>
      <xdr:sp macro="" textlink="">
        <xdr:nvSpPr>
          <xdr:cNvPr id="61" name="テキスト ボックス 60">
            <a:extLst>
              <a:ext uri="{FF2B5EF4-FFF2-40B4-BE49-F238E27FC236}">
                <a16:creationId xmlns:a16="http://schemas.microsoft.com/office/drawing/2014/main" id="{8F11201C-8F21-44BD-82C1-AADA54A6050E}"/>
              </a:ext>
            </a:extLst>
          </xdr:cNvPr>
          <xdr:cNvSpPr txBox="1"/>
        </xdr:nvSpPr>
        <xdr:spPr>
          <a:xfrm>
            <a:off x="2209800" y="1361694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購買</a:t>
            </a:r>
          </a:p>
        </xdr:txBody>
      </xdr:sp>
      <xdr:sp macro="" textlink="">
        <xdr:nvSpPr>
          <xdr:cNvPr id="62" name="テキスト ボックス 61">
            <a:extLst>
              <a:ext uri="{FF2B5EF4-FFF2-40B4-BE49-F238E27FC236}">
                <a16:creationId xmlns:a16="http://schemas.microsoft.com/office/drawing/2014/main" id="{C6159419-75CA-4D65-A7C8-9E4CB0A61692}"/>
              </a:ext>
            </a:extLst>
          </xdr:cNvPr>
          <xdr:cNvSpPr txBox="1"/>
        </xdr:nvSpPr>
        <xdr:spPr>
          <a:xfrm>
            <a:off x="2796540" y="1361694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製造</a:t>
            </a:r>
          </a:p>
        </xdr:txBody>
      </xdr:sp>
      <xdr:sp macro="" textlink="">
        <xdr:nvSpPr>
          <xdr:cNvPr id="63" name="テキスト ボックス 62">
            <a:extLst>
              <a:ext uri="{FF2B5EF4-FFF2-40B4-BE49-F238E27FC236}">
                <a16:creationId xmlns:a16="http://schemas.microsoft.com/office/drawing/2014/main" id="{D8BBD0D3-6821-47E1-9D94-A6B74A139C47}"/>
              </a:ext>
            </a:extLst>
          </xdr:cNvPr>
          <xdr:cNvSpPr txBox="1"/>
        </xdr:nvSpPr>
        <xdr:spPr>
          <a:xfrm>
            <a:off x="3413760" y="1361694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物流</a:t>
            </a:r>
          </a:p>
        </xdr:txBody>
      </xdr:sp>
      <xdr:sp macro="" textlink="">
        <xdr:nvSpPr>
          <xdr:cNvPr id="64" name="テキスト ボックス 63">
            <a:extLst>
              <a:ext uri="{FF2B5EF4-FFF2-40B4-BE49-F238E27FC236}">
                <a16:creationId xmlns:a16="http://schemas.microsoft.com/office/drawing/2014/main" id="{77CFB5CD-E61B-4379-BF4B-BA5983431FB8}"/>
              </a:ext>
            </a:extLst>
          </xdr:cNvPr>
          <xdr:cNvSpPr txBox="1"/>
        </xdr:nvSpPr>
        <xdr:spPr>
          <a:xfrm>
            <a:off x="3970020" y="13616940"/>
            <a:ext cx="79316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営業・販売</a:t>
            </a:r>
          </a:p>
        </xdr:txBody>
      </xdr:sp>
      <xdr:sp macro="" textlink="">
        <xdr:nvSpPr>
          <xdr:cNvPr id="65" name="テキスト ボックス 64">
            <a:extLst>
              <a:ext uri="{FF2B5EF4-FFF2-40B4-BE49-F238E27FC236}">
                <a16:creationId xmlns:a16="http://schemas.microsoft.com/office/drawing/2014/main" id="{F27F36C3-80F6-49A5-BF52-45896D3FB32E}"/>
              </a:ext>
            </a:extLst>
          </xdr:cNvPr>
          <xdr:cNvSpPr txBox="1"/>
        </xdr:nvSpPr>
        <xdr:spPr>
          <a:xfrm>
            <a:off x="4739640" y="13616940"/>
            <a:ext cx="68852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サービス</a:t>
            </a:r>
          </a:p>
        </xdr:txBody>
      </xdr:sp>
      <xdr:sp macro="" textlink="">
        <xdr:nvSpPr>
          <xdr:cNvPr id="66" name="テキスト ボックス 65">
            <a:extLst>
              <a:ext uri="{FF2B5EF4-FFF2-40B4-BE49-F238E27FC236}">
                <a16:creationId xmlns:a16="http://schemas.microsoft.com/office/drawing/2014/main" id="{D79D4EB9-C8B6-4ED7-A923-745CA2E2B968}"/>
              </a:ext>
            </a:extLst>
          </xdr:cNvPr>
          <xdr:cNvSpPr txBox="1"/>
        </xdr:nvSpPr>
        <xdr:spPr>
          <a:xfrm>
            <a:off x="5486400" y="13616940"/>
            <a:ext cx="45499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ＭＳ Ｐゴシック" panose="020B0600070205080204" pitchFamily="50" charset="-128"/>
                <a:ea typeface="ＭＳ Ｐゴシック" panose="020B0600070205080204" pitchFamily="50" charset="-128"/>
              </a:rPr>
              <a:t>管理</a:t>
            </a:r>
          </a:p>
        </xdr:txBody>
      </xdr:sp>
      <xdr:sp macro="" textlink="">
        <xdr:nvSpPr>
          <xdr:cNvPr id="67" name="フリーフォーム: 図形 66">
            <a:extLst>
              <a:ext uri="{FF2B5EF4-FFF2-40B4-BE49-F238E27FC236}">
                <a16:creationId xmlns:a16="http://schemas.microsoft.com/office/drawing/2014/main" id="{429CDB12-F8D5-4D9F-A694-2DADAD2CA9EC}"/>
              </a:ext>
            </a:extLst>
          </xdr:cNvPr>
          <xdr:cNvSpPr/>
        </xdr:nvSpPr>
        <xdr:spPr>
          <a:xfrm>
            <a:off x="198882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フリーフォーム: 図形 67">
            <a:extLst>
              <a:ext uri="{FF2B5EF4-FFF2-40B4-BE49-F238E27FC236}">
                <a16:creationId xmlns:a16="http://schemas.microsoft.com/office/drawing/2014/main" id="{02C1D4AF-CC67-4888-AF97-666EC8D5204B}"/>
              </a:ext>
            </a:extLst>
          </xdr:cNvPr>
          <xdr:cNvSpPr/>
        </xdr:nvSpPr>
        <xdr:spPr>
          <a:xfrm>
            <a:off x="134112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フリーフォーム: 図形 68">
            <a:extLst>
              <a:ext uri="{FF2B5EF4-FFF2-40B4-BE49-F238E27FC236}">
                <a16:creationId xmlns:a16="http://schemas.microsoft.com/office/drawing/2014/main" id="{8D2017F9-6ECA-4C9F-BB9D-EF1A082FD4DC}"/>
              </a:ext>
            </a:extLst>
          </xdr:cNvPr>
          <xdr:cNvSpPr/>
        </xdr:nvSpPr>
        <xdr:spPr>
          <a:xfrm>
            <a:off x="257556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フリーフォーム: 図形 69">
            <a:extLst>
              <a:ext uri="{FF2B5EF4-FFF2-40B4-BE49-F238E27FC236}">
                <a16:creationId xmlns:a16="http://schemas.microsoft.com/office/drawing/2014/main" id="{0D82EA22-66A5-476C-AC74-50D56E95E1A6}"/>
              </a:ext>
            </a:extLst>
          </xdr:cNvPr>
          <xdr:cNvSpPr/>
        </xdr:nvSpPr>
        <xdr:spPr>
          <a:xfrm>
            <a:off x="320802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2" name="フリーフォーム: 図形 71">
            <a:extLst>
              <a:ext uri="{FF2B5EF4-FFF2-40B4-BE49-F238E27FC236}">
                <a16:creationId xmlns:a16="http://schemas.microsoft.com/office/drawing/2014/main" id="{D8B99144-D140-41C7-830B-D18883B672C0}"/>
              </a:ext>
            </a:extLst>
          </xdr:cNvPr>
          <xdr:cNvSpPr/>
        </xdr:nvSpPr>
        <xdr:spPr>
          <a:xfrm>
            <a:off x="527304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フリーフォーム: 図形 72">
            <a:extLst>
              <a:ext uri="{FF2B5EF4-FFF2-40B4-BE49-F238E27FC236}">
                <a16:creationId xmlns:a16="http://schemas.microsoft.com/office/drawing/2014/main" id="{C1CB2C21-C0C3-44B2-9937-36455354FD25}"/>
              </a:ext>
            </a:extLst>
          </xdr:cNvPr>
          <xdr:cNvSpPr/>
        </xdr:nvSpPr>
        <xdr:spPr>
          <a:xfrm>
            <a:off x="457200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4" name="フリーフォーム: 図形 73">
            <a:extLst>
              <a:ext uri="{FF2B5EF4-FFF2-40B4-BE49-F238E27FC236}">
                <a16:creationId xmlns:a16="http://schemas.microsoft.com/office/drawing/2014/main" id="{1D428787-357A-4690-818A-51FFDE3F2B7E}"/>
              </a:ext>
            </a:extLst>
          </xdr:cNvPr>
          <xdr:cNvSpPr/>
        </xdr:nvSpPr>
        <xdr:spPr>
          <a:xfrm>
            <a:off x="3817620" y="13525500"/>
            <a:ext cx="198120" cy="464820"/>
          </a:xfrm>
          <a:custGeom>
            <a:avLst/>
            <a:gdLst>
              <a:gd name="connsiteX0" fmla="*/ 0 w 198120"/>
              <a:gd name="connsiteY0" fmla="*/ 0 h 464820"/>
              <a:gd name="connsiteX1" fmla="*/ 198120 w 198120"/>
              <a:gd name="connsiteY1" fmla="*/ 228600 h 464820"/>
              <a:gd name="connsiteX2" fmla="*/ 0 w 198120"/>
              <a:gd name="connsiteY2" fmla="*/ 464820 h 464820"/>
            </a:gdLst>
            <a:ahLst/>
            <a:cxnLst>
              <a:cxn ang="0">
                <a:pos x="connsiteX0" y="connsiteY0"/>
              </a:cxn>
              <a:cxn ang="0">
                <a:pos x="connsiteX1" y="connsiteY1"/>
              </a:cxn>
              <a:cxn ang="0">
                <a:pos x="connsiteX2" y="connsiteY2"/>
              </a:cxn>
            </a:cxnLst>
            <a:rect l="l" t="t" r="r" b="b"/>
            <a:pathLst>
              <a:path w="198120" h="464820">
                <a:moveTo>
                  <a:pt x="0" y="0"/>
                </a:moveTo>
                <a:lnTo>
                  <a:pt x="198120" y="228600"/>
                </a:lnTo>
                <a:lnTo>
                  <a:pt x="0" y="464820"/>
                </a:lnTo>
              </a:path>
            </a:pathLst>
          </a:cu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5" name="テキスト ボックス 74">
            <a:extLst>
              <a:ext uri="{FF2B5EF4-FFF2-40B4-BE49-F238E27FC236}">
                <a16:creationId xmlns:a16="http://schemas.microsoft.com/office/drawing/2014/main" id="{D8953585-2A54-4B52-B460-ACDF5A29F989}"/>
              </a:ext>
            </a:extLst>
          </xdr:cNvPr>
          <xdr:cNvSpPr txBox="1"/>
        </xdr:nvSpPr>
        <xdr:spPr>
          <a:xfrm>
            <a:off x="205740" y="13022580"/>
            <a:ext cx="53226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0070C0"/>
                </a:solidFill>
                <a:latin typeface="ＭＳ Ｐゴシック" panose="020B0600070205080204" pitchFamily="50" charset="-128"/>
                <a:ea typeface="ＭＳ Ｐゴシック" panose="020B0600070205080204" pitchFamily="50" charset="-128"/>
              </a:rPr>
              <a:t>主活動</a:t>
            </a:r>
          </a:p>
        </xdr:txBody>
      </xdr:sp>
      <xdr:sp macro="" textlink="">
        <xdr:nvSpPr>
          <xdr:cNvPr id="76" name="テキスト ボックス 75">
            <a:extLst>
              <a:ext uri="{FF2B5EF4-FFF2-40B4-BE49-F238E27FC236}">
                <a16:creationId xmlns:a16="http://schemas.microsoft.com/office/drawing/2014/main" id="{27F67C09-F4CB-4EDD-AD1C-6C624CC090D5}"/>
              </a:ext>
            </a:extLst>
          </xdr:cNvPr>
          <xdr:cNvSpPr txBox="1"/>
        </xdr:nvSpPr>
        <xdr:spPr>
          <a:xfrm>
            <a:off x="76200" y="13975080"/>
            <a:ext cx="64812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rgbClr val="0070C0"/>
                </a:solidFill>
                <a:latin typeface="ＭＳ Ｐゴシック" panose="020B0600070205080204" pitchFamily="50" charset="-128"/>
                <a:ea typeface="ＭＳ Ｐゴシック" panose="020B0600070205080204" pitchFamily="50" charset="-128"/>
              </a:rPr>
              <a:t>支援活動</a:t>
            </a:r>
          </a:p>
        </xdr:txBody>
      </xdr:sp>
      <xdr:sp macro="" textlink="">
        <xdr:nvSpPr>
          <xdr:cNvPr id="77" name="テキスト ボックス 76">
            <a:extLst>
              <a:ext uri="{FF2B5EF4-FFF2-40B4-BE49-F238E27FC236}">
                <a16:creationId xmlns:a16="http://schemas.microsoft.com/office/drawing/2014/main" id="{106CB64F-C703-4652-8336-70942C6EF035}"/>
              </a:ext>
            </a:extLst>
          </xdr:cNvPr>
          <xdr:cNvSpPr txBox="1"/>
        </xdr:nvSpPr>
        <xdr:spPr>
          <a:xfrm>
            <a:off x="731520" y="130687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理念経営推進</a:t>
            </a:r>
          </a:p>
          <a:p>
            <a:pPr algn="l"/>
            <a:r>
              <a:rPr kumimoji="1" lang="ja-JP" altLang="en-US" sz="800" b="0">
                <a:latin typeface="ＭＳ Ｐゴシック" panose="020B0600070205080204" pitchFamily="50" charset="-128"/>
                <a:ea typeface="ＭＳ Ｐゴシック" panose="020B0600070205080204" pitchFamily="50" charset="-128"/>
              </a:rPr>
              <a:t>計画目標管理</a:t>
            </a:r>
          </a:p>
          <a:p>
            <a:pPr algn="l"/>
            <a:r>
              <a:rPr kumimoji="1" lang="ja-JP" altLang="en-US" sz="800" b="0">
                <a:latin typeface="ＭＳ Ｐゴシック" panose="020B0600070205080204" pitchFamily="50" charset="-128"/>
                <a:ea typeface="ＭＳ Ｐゴシック" panose="020B0600070205080204" pitchFamily="50" charset="-128"/>
              </a:rPr>
              <a:t>内部統制</a:t>
            </a:r>
          </a:p>
        </xdr:txBody>
      </xdr:sp>
      <xdr:sp macro="" textlink="">
        <xdr:nvSpPr>
          <xdr:cNvPr id="78" name="テキスト ボックス 77">
            <a:extLst>
              <a:ext uri="{FF2B5EF4-FFF2-40B4-BE49-F238E27FC236}">
                <a16:creationId xmlns:a16="http://schemas.microsoft.com/office/drawing/2014/main" id="{084F4558-3705-46DB-89AA-B601340633C8}"/>
              </a:ext>
            </a:extLst>
          </xdr:cNvPr>
          <xdr:cNvSpPr txBox="1"/>
        </xdr:nvSpPr>
        <xdr:spPr>
          <a:xfrm>
            <a:off x="731520" y="140212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市場調査分析</a:t>
            </a:r>
          </a:p>
          <a:p>
            <a:pPr algn="l"/>
            <a:r>
              <a:rPr kumimoji="1" lang="ja-JP" altLang="en-US" sz="800" b="0">
                <a:latin typeface="ＭＳ Ｐゴシック" panose="020B0600070205080204" pitchFamily="50" charset="-128"/>
                <a:ea typeface="ＭＳ Ｐゴシック" panose="020B0600070205080204" pitchFamily="50" charset="-128"/>
              </a:rPr>
              <a:t>経営企画立案</a:t>
            </a:r>
          </a:p>
          <a:p>
            <a:pPr algn="l"/>
            <a:r>
              <a:rPr kumimoji="1" lang="ja-JP" altLang="en-US" sz="800" b="0">
                <a:latin typeface="ＭＳ Ｐゴシック" panose="020B0600070205080204" pitchFamily="50" charset="-128"/>
                <a:ea typeface="ＭＳ Ｐゴシック" panose="020B0600070205080204" pitchFamily="50" charset="-128"/>
              </a:rPr>
              <a:t>統制規則策定</a:t>
            </a:r>
          </a:p>
        </xdr:txBody>
      </xdr:sp>
      <xdr:sp macro="" textlink="">
        <xdr:nvSpPr>
          <xdr:cNvPr id="79" name="テキスト ボックス 78">
            <a:extLst>
              <a:ext uri="{FF2B5EF4-FFF2-40B4-BE49-F238E27FC236}">
                <a16:creationId xmlns:a16="http://schemas.microsoft.com/office/drawing/2014/main" id="{EF89AE82-113C-45C3-A449-0E8A0B67DD63}"/>
              </a:ext>
            </a:extLst>
          </xdr:cNvPr>
          <xdr:cNvSpPr txBox="1"/>
        </xdr:nvSpPr>
        <xdr:spPr>
          <a:xfrm>
            <a:off x="1478280" y="13068745"/>
            <a:ext cx="5129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新商品開発</a:t>
            </a:r>
          </a:p>
          <a:p>
            <a:pPr algn="l"/>
            <a:r>
              <a:rPr kumimoji="1" lang="ja-JP" altLang="en-US" sz="800" b="0">
                <a:latin typeface="ＭＳ Ｐゴシック" panose="020B0600070205080204" pitchFamily="50" charset="-128"/>
                <a:ea typeface="ＭＳ Ｐゴシック" panose="020B0600070205080204" pitchFamily="50" charset="-128"/>
              </a:rPr>
              <a:t>受託品開発</a:t>
            </a:r>
          </a:p>
          <a:p>
            <a:pPr algn="l"/>
            <a:r>
              <a:rPr kumimoji="1" lang="ja-JP" altLang="en-US" sz="800" b="0">
                <a:latin typeface="ＭＳ Ｐゴシック" panose="020B0600070205080204" pitchFamily="50" charset="-128"/>
                <a:ea typeface="ＭＳ Ｐゴシック" panose="020B0600070205080204" pitchFamily="50" charset="-128"/>
              </a:rPr>
              <a:t>新事業開発</a:t>
            </a:r>
          </a:p>
        </xdr:txBody>
      </xdr:sp>
      <xdr:sp macro="" textlink="">
        <xdr:nvSpPr>
          <xdr:cNvPr id="80" name="テキスト ボックス 79">
            <a:extLst>
              <a:ext uri="{FF2B5EF4-FFF2-40B4-BE49-F238E27FC236}">
                <a16:creationId xmlns:a16="http://schemas.microsoft.com/office/drawing/2014/main" id="{BA898719-ACB3-4604-9106-E738F4A78CF7}"/>
              </a:ext>
            </a:extLst>
          </xdr:cNvPr>
          <xdr:cNvSpPr txBox="1"/>
        </xdr:nvSpPr>
        <xdr:spPr>
          <a:xfrm>
            <a:off x="1478280" y="14021245"/>
            <a:ext cx="4961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顧客ニーズ</a:t>
            </a:r>
          </a:p>
          <a:p>
            <a:pPr algn="l"/>
            <a:r>
              <a:rPr kumimoji="1" lang="ja-JP" altLang="en-US" sz="800" b="0">
                <a:latin typeface="ＭＳ Ｐゴシック" panose="020B0600070205080204" pitchFamily="50" charset="-128"/>
                <a:ea typeface="ＭＳ Ｐゴシック" panose="020B0600070205080204" pitchFamily="50" charset="-128"/>
              </a:rPr>
              <a:t>市場調査</a:t>
            </a:r>
          </a:p>
          <a:p>
            <a:pPr algn="l"/>
            <a:r>
              <a:rPr kumimoji="1" lang="ja-JP" altLang="en-US" sz="800" b="0">
                <a:latin typeface="ＭＳ Ｐゴシック" panose="020B0600070205080204" pitchFamily="50" charset="-128"/>
                <a:ea typeface="ＭＳ Ｐゴシック" panose="020B0600070205080204" pitchFamily="50" charset="-128"/>
              </a:rPr>
              <a:t>事業計画</a:t>
            </a:r>
          </a:p>
        </xdr:txBody>
      </xdr:sp>
      <xdr:sp macro="" textlink="">
        <xdr:nvSpPr>
          <xdr:cNvPr id="81" name="テキスト ボックス 80">
            <a:extLst>
              <a:ext uri="{FF2B5EF4-FFF2-40B4-BE49-F238E27FC236}">
                <a16:creationId xmlns:a16="http://schemas.microsoft.com/office/drawing/2014/main" id="{46234AD2-F40D-45D5-B5D9-FC23BA2BB1E1}"/>
              </a:ext>
            </a:extLst>
          </xdr:cNvPr>
          <xdr:cNvSpPr txBox="1"/>
        </xdr:nvSpPr>
        <xdr:spPr>
          <a:xfrm>
            <a:off x="2148840" y="13068745"/>
            <a:ext cx="512961"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原材料仕入</a:t>
            </a:r>
          </a:p>
          <a:p>
            <a:pPr algn="l"/>
            <a:r>
              <a:rPr kumimoji="1" lang="ja-JP" altLang="en-US" sz="800" b="0">
                <a:latin typeface="ＭＳ Ｐゴシック" panose="020B0600070205080204" pitchFamily="50" charset="-128"/>
                <a:ea typeface="ＭＳ Ｐゴシック" panose="020B0600070205080204" pitchFamily="50" charset="-128"/>
              </a:rPr>
              <a:t>外注調達</a:t>
            </a:r>
          </a:p>
          <a:p>
            <a:pPr algn="l"/>
            <a:r>
              <a:rPr kumimoji="1" lang="ja-JP" altLang="en-US" sz="800" b="0">
                <a:latin typeface="ＭＳ Ｐゴシック" panose="020B0600070205080204" pitchFamily="50" charset="-128"/>
                <a:ea typeface="ＭＳ Ｐゴシック" panose="020B0600070205080204" pitchFamily="50" charset="-128"/>
              </a:rPr>
              <a:t>受け入れ</a:t>
            </a:r>
          </a:p>
        </xdr:txBody>
      </xdr:sp>
      <xdr:sp macro="" textlink="">
        <xdr:nvSpPr>
          <xdr:cNvPr id="82" name="テキスト ボックス 81">
            <a:extLst>
              <a:ext uri="{FF2B5EF4-FFF2-40B4-BE49-F238E27FC236}">
                <a16:creationId xmlns:a16="http://schemas.microsoft.com/office/drawing/2014/main" id="{2A179366-4E3A-451D-BC32-A7FFFDAFB72F}"/>
              </a:ext>
            </a:extLst>
          </xdr:cNvPr>
          <xdr:cNvSpPr txBox="1"/>
        </xdr:nvSpPr>
        <xdr:spPr>
          <a:xfrm>
            <a:off x="2148840" y="1402124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交渉</a:t>
            </a:r>
          </a:p>
          <a:p>
            <a:pPr algn="l"/>
            <a:r>
              <a:rPr kumimoji="1" lang="ja-JP" altLang="en-US" sz="800" b="0">
                <a:latin typeface="ＭＳ Ｐゴシック" panose="020B0600070205080204" pitchFamily="50" charset="-128"/>
                <a:ea typeface="ＭＳ Ｐゴシック" panose="020B0600070205080204" pitchFamily="50" charset="-128"/>
              </a:rPr>
              <a:t>検品</a:t>
            </a:r>
          </a:p>
          <a:p>
            <a:pPr algn="l"/>
            <a:r>
              <a:rPr kumimoji="1" lang="ja-JP" altLang="en-US" sz="800" b="0">
                <a:latin typeface="ＭＳ Ｐゴシック" panose="020B0600070205080204" pitchFamily="50" charset="-128"/>
                <a:ea typeface="ＭＳ Ｐゴシック" panose="020B0600070205080204" pitchFamily="50" charset="-128"/>
              </a:rPr>
              <a:t>在庫管理</a:t>
            </a:r>
          </a:p>
        </xdr:txBody>
      </xdr:sp>
      <xdr:sp macro="" textlink="">
        <xdr:nvSpPr>
          <xdr:cNvPr id="83" name="テキスト ボックス 82">
            <a:extLst>
              <a:ext uri="{FF2B5EF4-FFF2-40B4-BE49-F238E27FC236}">
                <a16:creationId xmlns:a16="http://schemas.microsoft.com/office/drawing/2014/main" id="{DAC876CF-0383-44F9-9A95-DF1D98B93B00}"/>
              </a:ext>
            </a:extLst>
          </xdr:cNvPr>
          <xdr:cNvSpPr txBox="1"/>
        </xdr:nvSpPr>
        <xdr:spPr>
          <a:xfrm>
            <a:off x="2788920" y="13068745"/>
            <a:ext cx="461665"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部品製造</a:t>
            </a:r>
          </a:p>
          <a:p>
            <a:pPr algn="l"/>
            <a:r>
              <a:rPr kumimoji="1" lang="ja-JP" altLang="en-US" sz="800" b="0">
                <a:latin typeface="ＭＳ Ｐゴシック" panose="020B0600070205080204" pitchFamily="50" charset="-128"/>
                <a:ea typeface="ＭＳ Ｐゴシック" panose="020B0600070205080204" pitchFamily="50" charset="-128"/>
              </a:rPr>
              <a:t>加工・組立</a:t>
            </a:r>
          </a:p>
          <a:p>
            <a:pPr algn="l"/>
            <a:r>
              <a:rPr kumimoji="1" lang="ja-JP" altLang="en-US" sz="800" b="0">
                <a:latin typeface="ＭＳ Ｐゴシック" panose="020B0600070205080204" pitchFamily="50" charset="-128"/>
                <a:ea typeface="ＭＳ Ｐゴシック" panose="020B0600070205080204" pitchFamily="50" charset="-128"/>
              </a:rPr>
              <a:t>製品検査</a:t>
            </a:r>
          </a:p>
        </xdr:txBody>
      </xdr:sp>
      <xdr:sp macro="" textlink="">
        <xdr:nvSpPr>
          <xdr:cNvPr id="84" name="テキスト ボックス 83">
            <a:extLst>
              <a:ext uri="{FF2B5EF4-FFF2-40B4-BE49-F238E27FC236}">
                <a16:creationId xmlns:a16="http://schemas.microsoft.com/office/drawing/2014/main" id="{80B601E3-FBF2-4CB5-A1B8-9FC776AAEDC3}"/>
              </a:ext>
            </a:extLst>
          </xdr:cNvPr>
          <xdr:cNvSpPr txBox="1"/>
        </xdr:nvSpPr>
        <xdr:spPr>
          <a:xfrm>
            <a:off x="2788920" y="1402124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生産技術</a:t>
            </a:r>
          </a:p>
          <a:p>
            <a:pPr algn="l"/>
            <a:r>
              <a:rPr kumimoji="1" lang="ja-JP" altLang="en-US" sz="800" b="0">
                <a:latin typeface="ＭＳ Ｐゴシック" panose="020B0600070205080204" pitchFamily="50" charset="-128"/>
                <a:ea typeface="ＭＳ Ｐゴシック" panose="020B0600070205080204" pitchFamily="50" charset="-128"/>
              </a:rPr>
              <a:t>生産管理</a:t>
            </a:r>
          </a:p>
          <a:p>
            <a:pPr algn="l"/>
            <a:r>
              <a:rPr kumimoji="1" lang="ja-JP" altLang="en-US" sz="800" b="0">
                <a:latin typeface="ＭＳ Ｐゴシック" panose="020B0600070205080204" pitchFamily="50" charset="-128"/>
                <a:ea typeface="ＭＳ Ｐゴシック" panose="020B0600070205080204" pitchFamily="50" charset="-128"/>
              </a:rPr>
              <a:t>品質管理</a:t>
            </a:r>
          </a:p>
        </xdr:txBody>
      </xdr:sp>
      <xdr:sp macro="" textlink="">
        <xdr:nvSpPr>
          <xdr:cNvPr id="85" name="テキスト ボックス 84">
            <a:extLst>
              <a:ext uri="{FF2B5EF4-FFF2-40B4-BE49-F238E27FC236}">
                <a16:creationId xmlns:a16="http://schemas.microsoft.com/office/drawing/2014/main" id="{C4F25965-9081-4EBD-AA4F-57D91C556F87}"/>
              </a:ext>
            </a:extLst>
          </xdr:cNvPr>
          <xdr:cNvSpPr txBox="1"/>
        </xdr:nvSpPr>
        <xdr:spPr>
          <a:xfrm>
            <a:off x="3375660" y="13068745"/>
            <a:ext cx="44762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ピッキング</a:t>
            </a:r>
          </a:p>
          <a:p>
            <a:pPr algn="l"/>
            <a:r>
              <a:rPr kumimoji="1" lang="ja-JP" altLang="en-US" sz="800" b="0">
                <a:latin typeface="ＭＳ Ｐゴシック" panose="020B0600070205080204" pitchFamily="50" charset="-128"/>
                <a:ea typeface="ＭＳ Ｐゴシック" panose="020B0600070205080204" pitchFamily="50" charset="-128"/>
              </a:rPr>
              <a:t>包装梱包</a:t>
            </a:r>
          </a:p>
          <a:p>
            <a:pPr algn="l"/>
            <a:r>
              <a:rPr kumimoji="1" lang="ja-JP" altLang="en-US" sz="800" b="0">
                <a:latin typeface="ＭＳ Ｐゴシック" panose="020B0600070205080204" pitchFamily="50" charset="-128"/>
                <a:ea typeface="ＭＳ Ｐゴシック" panose="020B0600070205080204" pitchFamily="50" charset="-128"/>
              </a:rPr>
              <a:t>検品出荷</a:t>
            </a:r>
          </a:p>
        </xdr:txBody>
      </xdr:sp>
      <xdr:sp macro="" textlink="">
        <xdr:nvSpPr>
          <xdr:cNvPr id="86" name="テキスト ボックス 85">
            <a:extLst>
              <a:ext uri="{FF2B5EF4-FFF2-40B4-BE49-F238E27FC236}">
                <a16:creationId xmlns:a16="http://schemas.microsoft.com/office/drawing/2014/main" id="{3A192829-E681-4CD9-B228-673338D7DB56}"/>
              </a:ext>
            </a:extLst>
          </xdr:cNvPr>
          <xdr:cNvSpPr txBox="1"/>
        </xdr:nvSpPr>
        <xdr:spPr>
          <a:xfrm>
            <a:off x="3375660" y="1402124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在庫管理</a:t>
            </a:r>
          </a:p>
          <a:p>
            <a:pPr algn="l"/>
            <a:r>
              <a:rPr kumimoji="1" lang="ja-JP" altLang="en-US" sz="800" b="0">
                <a:latin typeface="ＭＳ Ｐゴシック" panose="020B0600070205080204" pitchFamily="50" charset="-128"/>
                <a:ea typeface="ＭＳ Ｐゴシック" panose="020B0600070205080204" pitchFamily="50" charset="-128"/>
              </a:rPr>
              <a:t>配送管理</a:t>
            </a:r>
          </a:p>
          <a:p>
            <a:pPr algn="l"/>
            <a:r>
              <a:rPr kumimoji="1" lang="ja-JP" altLang="en-US" sz="800" b="0">
                <a:latin typeface="ＭＳ Ｐゴシック" panose="020B0600070205080204" pitchFamily="50" charset="-128"/>
                <a:ea typeface="ＭＳ Ｐゴシック" panose="020B0600070205080204" pitchFamily="50" charset="-128"/>
              </a:rPr>
              <a:t>安全管理</a:t>
            </a:r>
          </a:p>
        </xdr:txBody>
      </xdr:sp>
      <xdr:sp macro="" textlink="">
        <xdr:nvSpPr>
          <xdr:cNvPr id="71" name="テキスト ボックス 70">
            <a:extLst>
              <a:ext uri="{FF2B5EF4-FFF2-40B4-BE49-F238E27FC236}">
                <a16:creationId xmlns:a16="http://schemas.microsoft.com/office/drawing/2014/main" id="{97850C4E-4CFA-4DC4-A4C3-80A53AFECE68}"/>
              </a:ext>
            </a:extLst>
          </xdr:cNvPr>
          <xdr:cNvSpPr txBox="1"/>
        </xdr:nvSpPr>
        <xdr:spPr>
          <a:xfrm>
            <a:off x="3970020" y="130687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プロモーション</a:t>
            </a:r>
          </a:p>
          <a:p>
            <a:pPr algn="l"/>
            <a:r>
              <a:rPr kumimoji="1" lang="ja-JP" altLang="en-US" sz="800" b="0">
                <a:latin typeface="ＭＳ Ｐゴシック" panose="020B0600070205080204" pitchFamily="50" charset="-128"/>
                <a:ea typeface="ＭＳ Ｐゴシック" panose="020B0600070205080204" pitchFamily="50" charset="-128"/>
              </a:rPr>
              <a:t>市場開拓</a:t>
            </a:r>
          </a:p>
          <a:p>
            <a:pPr algn="l"/>
            <a:r>
              <a:rPr kumimoji="1" lang="ja-JP" altLang="en-US" sz="800" b="0">
                <a:latin typeface="ＭＳ Ｐゴシック" panose="020B0600070205080204" pitchFamily="50" charset="-128"/>
                <a:ea typeface="ＭＳ Ｐゴシック" panose="020B0600070205080204" pitchFamily="50" charset="-128"/>
              </a:rPr>
              <a:t>訪問提案営業</a:t>
            </a:r>
          </a:p>
        </xdr:txBody>
      </xdr:sp>
      <xdr:sp macro="" textlink="">
        <xdr:nvSpPr>
          <xdr:cNvPr id="87" name="テキスト ボックス 86">
            <a:extLst>
              <a:ext uri="{FF2B5EF4-FFF2-40B4-BE49-F238E27FC236}">
                <a16:creationId xmlns:a16="http://schemas.microsoft.com/office/drawing/2014/main" id="{1B4CE765-4A55-47D7-9F4B-4B59034A31B5}"/>
              </a:ext>
            </a:extLst>
          </xdr:cNvPr>
          <xdr:cNvSpPr txBox="1"/>
        </xdr:nvSpPr>
        <xdr:spPr>
          <a:xfrm>
            <a:off x="4008120" y="14021245"/>
            <a:ext cx="410369"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顧客管理</a:t>
            </a:r>
          </a:p>
          <a:p>
            <a:pPr algn="l"/>
            <a:r>
              <a:rPr kumimoji="1" lang="ja-JP" altLang="en-US" sz="800" b="0">
                <a:latin typeface="ＭＳ Ｐゴシック" panose="020B0600070205080204" pitchFamily="50" charset="-128"/>
                <a:ea typeface="ＭＳ Ｐゴシック" panose="020B0600070205080204" pitchFamily="50" charset="-128"/>
              </a:rPr>
              <a:t>販売管理</a:t>
            </a:r>
          </a:p>
          <a:p>
            <a:pPr algn="l"/>
            <a:r>
              <a:rPr kumimoji="1" lang="ja-JP" altLang="en-US" sz="800" b="0">
                <a:latin typeface="ＭＳ Ｐゴシック" panose="020B0600070205080204" pitchFamily="50" charset="-128"/>
                <a:ea typeface="ＭＳ Ｐゴシック" panose="020B0600070205080204" pitchFamily="50" charset="-128"/>
              </a:rPr>
              <a:t>情報管理</a:t>
            </a:r>
          </a:p>
        </xdr:txBody>
      </xdr:sp>
      <xdr:sp macro="" textlink="">
        <xdr:nvSpPr>
          <xdr:cNvPr id="88" name="テキスト ボックス 87">
            <a:extLst>
              <a:ext uri="{FF2B5EF4-FFF2-40B4-BE49-F238E27FC236}">
                <a16:creationId xmlns:a16="http://schemas.microsoft.com/office/drawing/2014/main" id="{368BFD79-BA0C-4AD6-8D92-783C23EEAE2C}"/>
              </a:ext>
            </a:extLst>
          </xdr:cNvPr>
          <xdr:cNvSpPr txBox="1"/>
        </xdr:nvSpPr>
        <xdr:spPr>
          <a:xfrm>
            <a:off x="4709160" y="13068745"/>
            <a:ext cx="704680"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アフターフォロー</a:t>
            </a:r>
          </a:p>
          <a:p>
            <a:pPr algn="l"/>
            <a:r>
              <a:rPr kumimoji="1" lang="ja-JP" altLang="en-US" sz="800" b="0">
                <a:latin typeface="ＭＳ Ｐゴシック" panose="020B0600070205080204" pitchFamily="50" charset="-128"/>
                <a:ea typeface="ＭＳ Ｐゴシック" panose="020B0600070205080204" pitchFamily="50" charset="-128"/>
              </a:rPr>
              <a:t>メンテナンス</a:t>
            </a:r>
          </a:p>
          <a:p>
            <a:pPr algn="l"/>
            <a:r>
              <a:rPr kumimoji="1" lang="ja-JP" altLang="en-US" sz="800" b="0">
                <a:latin typeface="ＭＳ Ｐゴシック" panose="020B0600070205080204" pitchFamily="50" charset="-128"/>
                <a:ea typeface="ＭＳ Ｐゴシック" panose="020B0600070205080204" pitchFamily="50" charset="-128"/>
              </a:rPr>
              <a:t>定期サービス</a:t>
            </a:r>
          </a:p>
        </xdr:txBody>
      </xdr:sp>
      <xdr:sp macro="" textlink="">
        <xdr:nvSpPr>
          <xdr:cNvPr id="89" name="テキスト ボックス 88">
            <a:extLst>
              <a:ext uri="{FF2B5EF4-FFF2-40B4-BE49-F238E27FC236}">
                <a16:creationId xmlns:a16="http://schemas.microsoft.com/office/drawing/2014/main" id="{F662BF07-42C1-45CC-89E9-FB3591A0A67A}"/>
              </a:ext>
            </a:extLst>
          </xdr:cNvPr>
          <xdr:cNvSpPr txBox="1"/>
        </xdr:nvSpPr>
        <xdr:spPr>
          <a:xfrm>
            <a:off x="4709160" y="14021245"/>
            <a:ext cx="615553"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無料有料保証</a:t>
            </a:r>
          </a:p>
          <a:p>
            <a:pPr algn="l"/>
            <a:r>
              <a:rPr kumimoji="1" lang="ja-JP" altLang="en-US" sz="800" b="0">
                <a:latin typeface="ＭＳ Ｐゴシック" panose="020B0600070205080204" pitchFamily="50" charset="-128"/>
                <a:ea typeface="ＭＳ Ｐゴシック" panose="020B0600070205080204" pitchFamily="50" charset="-128"/>
              </a:rPr>
              <a:t>長期修繕計画</a:t>
            </a:r>
          </a:p>
          <a:p>
            <a:pPr algn="l"/>
            <a:r>
              <a:rPr kumimoji="1" lang="ja-JP" altLang="en-US" sz="800" b="0">
                <a:latin typeface="ＭＳ Ｐゴシック" panose="020B0600070205080204" pitchFamily="50" charset="-128"/>
                <a:ea typeface="ＭＳ Ｐゴシック" panose="020B0600070205080204" pitchFamily="50" charset="-128"/>
              </a:rPr>
              <a:t>御用聞き</a:t>
            </a:r>
          </a:p>
        </xdr:txBody>
      </xdr:sp>
      <xdr:sp macro="" textlink="">
        <xdr:nvSpPr>
          <xdr:cNvPr id="90" name="テキスト ボックス 89">
            <a:extLst>
              <a:ext uri="{FF2B5EF4-FFF2-40B4-BE49-F238E27FC236}">
                <a16:creationId xmlns:a16="http://schemas.microsoft.com/office/drawing/2014/main" id="{DF2DCC05-6D28-4827-BA8B-8D258CCBD1EC}"/>
              </a:ext>
            </a:extLst>
          </xdr:cNvPr>
          <xdr:cNvSpPr txBox="1"/>
        </xdr:nvSpPr>
        <xdr:spPr>
          <a:xfrm>
            <a:off x="5570220" y="13068745"/>
            <a:ext cx="205184"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総務</a:t>
            </a:r>
          </a:p>
          <a:p>
            <a:pPr algn="l"/>
            <a:r>
              <a:rPr kumimoji="1" lang="ja-JP" altLang="en-US" sz="800" b="0">
                <a:latin typeface="ＭＳ Ｐゴシック" panose="020B0600070205080204" pitchFamily="50" charset="-128"/>
                <a:ea typeface="ＭＳ Ｐゴシック" panose="020B0600070205080204" pitchFamily="50" charset="-128"/>
              </a:rPr>
              <a:t>経理</a:t>
            </a:r>
          </a:p>
          <a:p>
            <a:pPr algn="l"/>
            <a:r>
              <a:rPr kumimoji="1" lang="ja-JP" altLang="en-US" sz="800" b="0">
                <a:latin typeface="ＭＳ Ｐゴシック" panose="020B0600070205080204" pitchFamily="50" charset="-128"/>
                <a:ea typeface="ＭＳ Ｐゴシック" panose="020B0600070205080204" pitchFamily="50" charset="-128"/>
              </a:rPr>
              <a:t>人事</a:t>
            </a:r>
          </a:p>
        </xdr:txBody>
      </xdr:sp>
      <xdr:sp macro="" textlink="">
        <xdr:nvSpPr>
          <xdr:cNvPr id="91" name="テキスト ボックス 90">
            <a:extLst>
              <a:ext uri="{FF2B5EF4-FFF2-40B4-BE49-F238E27FC236}">
                <a16:creationId xmlns:a16="http://schemas.microsoft.com/office/drawing/2014/main" id="{ABCCAAB9-EAE9-4FDD-994A-0B7FBDBD2230}"/>
              </a:ext>
            </a:extLst>
          </xdr:cNvPr>
          <xdr:cNvSpPr txBox="1"/>
        </xdr:nvSpPr>
        <xdr:spPr>
          <a:xfrm>
            <a:off x="5509260" y="14021245"/>
            <a:ext cx="456920" cy="4001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chorCtr="0">
            <a:spAutoFit/>
          </a:bodyPr>
          <a:lstStyle/>
          <a:p>
            <a:pPr algn="l"/>
            <a:r>
              <a:rPr kumimoji="1" lang="ja-JP" altLang="en-US" sz="800" b="0">
                <a:latin typeface="ＭＳ Ｐゴシック" panose="020B0600070205080204" pitchFamily="50" charset="-128"/>
                <a:ea typeface="ＭＳ Ｐゴシック" panose="020B0600070205080204" pitchFamily="50" charset="-128"/>
              </a:rPr>
              <a:t>財務管理</a:t>
            </a:r>
          </a:p>
          <a:p>
            <a:pPr algn="l"/>
            <a:r>
              <a:rPr kumimoji="1" lang="ja-JP" altLang="en-US" sz="800" b="0">
                <a:latin typeface="ＭＳ Ｐゴシック" panose="020B0600070205080204" pitchFamily="50" charset="-128"/>
                <a:ea typeface="ＭＳ Ｐゴシック" panose="020B0600070205080204" pitchFamily="50" charset="-128"/>
              </a:rPr>
              <a:t>労務管理</a:t>
            </a:r>
          </a:p>
          <a:p>
            <a:pPr algn="l"/>
            <a:r>
              <a:rPr kumimoji="1" lang="ja-JP" altLang="en-US" sz="800" b="0">
                <a:latin typeface="ＭＳ Ｐゴシック" panose="020B0600070205080204" pitchFamily="50" charset="-128"/>
                <a:ea typeface="ＭＳ Ｐゴシック" panose="020B0600070205080204" pitchFamily="50" charset="-128"/>
              </a:rPr>
              <a:t>リスク管理</a:t>
            </a:r>
          </a:p>
        </xdr:txBody>
      </xdr:sp>
    </xdr:grpSp>
    <xdr:clientData/>
  </xdr:twoCellAnchor>
  <xdr:twoCellAnchor>
    <xdr:from>
      <xdr:col>1</xdr:col>
      <xdr:colOff>731520</xdr:colOff>
      <xdr:row>55</xdr:row>
      <xdr:rowOff>10160</xdr:rowOff>
    </xdr:from>
    <xdr:to>
      <xdr:col>4</xdr:col>
      <xdr:colOff>65351</xdr:colOff>
      <xdr:row>59</xdr:row>
      <xdr:rowOff>71120</xdr:rowOff>
    </xdr:to>
    <xdr:grpSp>
      <xdr:nvGrpSpPr>
        <xdr:cNvPr id="39" name="グループ化 38">
          <a:extLst>
            <a:ext uri="{FF2B5EF4-FFF2-40B4-BE49-F238E27FC236}">
              <a16:creationId xmlns:a16="http://schemas.microsoft.com/office/drawing/2014/main" id="{3A7A375A-9229-442F-A1EE-A55E84E66901}"/>
            </a:ext>
          </a:extLst>
        </xdr:cNvPr>
        <xdr:cNvGrpSpPr/>
      </xdr:nvGrpSpPr>
      <xdr:grpSpPr>
        <a:xfrm>
          <a:off x="922020" y="10586720"/>
          <a:ext cx="1551251" cy="822960"/>
          <a:chOff x="922020" y="9154160"/>
          <a:chExt cx="1551251" cy="822960"/>
        </a:xfrm>
      </xdr:grpSpPr>
      <xdr:sp macro="" textlink="">
        <xdr:nvSpPr>
          <xdr:cNvPr id="3" name="正方形/長方形 2">
            <a:extLst>
              <a:ext uri="{FF2B5EF4-FFF2-40B4-BE49-F238E27FC236}">
                <a16:creationId xmlns:a16="http://schemas.microsoft.com/office/drawing/2014/main" id="{3A653B34-974A-4B6F-8A0B-7F85E1DD9D4E}"/>
              </a:ext>
            </a:extLst>
          </xdr:cNvPr>
          <xdr:cNvSpPr/>
        </xdr:nvSpPr>
        <xdr:spPr>
          <a:xfrm>
            <a:off x="922020" y="9189720"/>
            <a:ext cx="1174326" cy="137160"/>
          </a:xfrm>
          <a:prstGeom prst="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正方形/長方形 91">
            <a:extLst>
              <a:ext uri="{FF2B5EF4-FFF2-40B4-BE49-F238E27FC236}">
                <a16:creationId xmlns:a16="http://schemas.microsoft.com/office/drawing/2014/main" id="{2C7AE663-513A-41C5-9BB0-93D4C8BB5644}"/>
              </a:ext>
            </a:extLst>
          </xdr:cNvPr>
          <xdr:cNvSpPr/>
        </xdr:nvSpPr>
        <xdr:spPr>
          <a:xfrm>
            <a:off x="922020" y="9380220"/>
            <a:ext cx="202354" cy="137160"/>
          </a:xfrm>
          <a:prstGeom prst="rect">
            <a:avLst/>
          </a:prstGeom>
          <a:solidFill>
            <a:srgbClr val="00CC6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正方形/長方形 92">
            <a:extLst>
              <a:ext uri="{FF2B5EF4-FFF2-40B4-BE49-F238E27FC236}">
                <a16:creationId xmlns:a16="http://schemas.microsoft.com/office/drawing/2014/main" id="{27188500-0DE1-467D-8264-7B31EEA66650}"/>
              </a:ext>
            </a:extLst>
          </xdr:cNvPr>
          <xdr:cNvSpPr/>
        </xdr:nvSpPr>
        <xdr:spPr>
          <a:xfrm>
            <a:off x="922020" y="9570720"/>
            <a:ext cx="83820" cy="137160"/>
          </a:xfrm>
          <a:prstGeom prst="rect">
            <a:avLst/>
          </a:prstGeom>
          <a:solidFill>
            <a:srgbClr val="FF00F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4" name="正方形/長方形 93">
            <a:extLst>
              <a:ext uri="{FF2B5EF4-FFF2-40B4-BE49-F238E27FC236}">
                <a16:creationId xmlns:a16="http://schemas.microsoft.com/office/drawing/2014/main" id="{973E57B6-AF4D-4D75-A25C-C37AC5B60A9B}"/>
              </a:ext>
            </a:extLst>
          </xdr:cNvPr>
          <xdr:cNvSpPr/>
        </xdr:nvSpPr>
        <xdr:spPr>
          <a:xfrm>
            <a:off x="922020" y="9753600"/>
            <a:ext cx="1174326" cy="137160"/>
          </a:xfrm>
          <a:prstGeom prst="rect">
            <a:avLst/>
          </a:prstGeom>
          <a:solidFill>
            <a:schemeClr val="accent5"/>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正方形/長方形 94">
            <a:extLst>
              <a:ext uri="{FF2B5EF4-FFF2-40B4-BE49-F238E27FC236}">
                <a16:creationId xmlns:a16="http://schemas.microsoft.com/office/drawing/2014/main" id="{0640A7EB-FA25-49CE-A282-05DD1F7AAF7B}"/>
              </a:ext>
            </a:extLst>
          </xdr:cNvPr>
          <xdr:cNvSpPr/>
        </xdr:nvSpPr>
        <xdr:spPr>
          <a:xfrm>
            <a:off x="2095500" y="9753600"/>
            <a:ext cx="202007" cy="137160"/>
          </a:xfrm>
          <a:prstGeom prst="rect">
            <a:avLst/>
          </a:prstGeom>
          <a:solidFill>
            <a:srgbClr val="00CC66"/>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正方形/長方形 95">
            <a:extLst>
              <a:ext uri="{FF2B5EF4-FFF2-40B4-BE49-F238E27FC236}">
                <a16:creationId xmlns:a16="http://schemas.microsoft.com/office/drawing/2014/main" id="{9864E4D6-57AF-4F94-8E1C-9D968B34C794}"/>
              </a:ext>
            </a:extLst>
          </xdr:cNvPr>
          <xdr:cNvSpPr/>
        </xdr:nvSpPr>
        <xdr:spPr>
          <a:xfrm>
            <a:off x="2209798" y="9822180"/>
            <a:ext cx="83820" cy="137160"/>
          </a:xfrm>
          <a:prstGeom prst="rect">
            <a:avLst/>
          </a:prstGeom>
          <a:solidFill>
            <a:srgbClr val="FF00F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5" name="直線コネクタ 24">
            <a:extLst>
              <a:ext uri="{FF2B5EF4-FFF2-40B4-BE49-F238E27FC236}">
                <a16:creationId xmlns:a16="http://schemas.microsoft.com/office/drawing/2014/main" id="{2928D906-5E12-4B9C-9447-9319B808C95B}"/>
              </a:ext>
            </a:extLst>
          </xdr:cNvPr>
          <xdr:cNvCxnSpPr/>
        </xdr:nvCxnSpPr>
        <xdr:spPr>
          <a:xfrm>
            <a:off x="922020" y="9154160"/>
            <a:ext cx="0" cy="817880"/>
          </a:xfrm>
          <a:prstGeom prst="line">
            <a:avLst/>
          </a:prstGeom>
          <a:ln w="9525">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a:extLst>
              <a:ext uri="{FF2B5EF4-FFF2-40B4-BE49-F238E27FC236}">
                <a16:creationId xmlns:a16="http://schemas.microsoft.com/office/drawing/2014/main" id="{93F7A8A1-FBD5-4B8B-B37B-C46848F213F1}"/>
              </a:ext>
            </a:extLst>
          </xdr:cNvPr>
          <xdr:cNvCxnSpPr/>
        </xdr:nvCxnSpPr>
        <xdr:spPr>
          <a:xfrm>
            <a:off x="2211493" y="9169400"/>
            <a:ext cx="0" cy="807720"/>
          </a:xfrm>
          <a:prstGeom prst="line">
            <a:avLst/>
          </a:prstGeom>
          <a:ln w="9525">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a:extLst>
              <a:ext uri="{FF2B5EF4-FFF2-40B4-BE49-F238E27FC236}">
                <a16:creationId xmlns:a16="http://schemas.microsoft.com/office/drawing/2014/main" id="{2613AC42-DCE0-4290-86F0-132241E6D1E0}"/>
              </a:ext>
            </a:extLst>
          </xdr:cNvPr>
          <xdr:cNvCxnSpPr/>
        </xdr:nvCxnSpPr>
        <xdr:spPr>
          <a:xfrm flipH="1">
            <a:off x="922867" y="9944100"/>
            <a:ext cx="1291590" cy="0"/>
          </a:xfrm>
          <a:prstGeom prst="line">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1D10ED27-0DCB-4780-B8B2-CBEDE9B049CA}"/>
              </a:ext>
            </a:extLst>
          </xdr:cNvPr>
          <xdr:cNvSpPr txBox="1"/>
        </xdr:nvSpPr>
        <xdr:spPr>
          <a:xfrm>
            <a:off x="2288540" y="95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sp macro="" textlink="">
        <xdr:nvSpPr>
          <xdr:cNvPr id="34" name="テキスト ボックス 33">
            <a:extLst>
              <a:ext uri="{FF2B5EF4-FFF2-40B4-BE49-F238E27FC236}">
                <a16:creationId xmlns:a16="http://schemas.microsoft.com/office/drawing/2014/main" id="{C5BF7FCE-4833-4073-A912-BB1D16621ACB}"/>
              </a:ext>
            </a:extLst>
          </xdr:cNvPr>
          <xdr:cNvSpPr txBox="1"/>
        </xdr:nvSpPr>
        <xdr:spPr>
          <a:xfrm>
            <a:off x="987208" y="9548708"/>
            <a:ext cx="131318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rgbClr val="FF0000"/>
                </a:solidFill>
                <a:latin typeface="ＭＳ Ｐゴシック" panose="020B0600070205080204" pitchFamily="50" charset="-128"/>
                <a:ea typeface="ＭＳ Ｐゴシック" panose="020B0600070205080204" pitchFamily="50" charset="-128"/>
              </a:rPr>
              <a:t>新規顧客数＞離反顧客数</a:t>
            </a:r>
          </a:p>
        </xdr:txBody>
      </xdr:sp>
    </xdr:grpSp>
    <xdr:clientData/>
  </xdr:twoCellAnchor>
  <xdr:twoCellAnchor>
    <xdr:from>
      <xdr:col>4</xdr:col>
      <xdr:colOff>240448</xdr:colOff>
      <xdr:row>53</xdr:row>
      <xdr:rowOff>176108</xdr:rowOff>
    </xdr:from>
    <xdr:to>
      <xdr:col>8</xdr:col>
      <xdr:colOff>595244</xdr:colOff>
      <xdr:row>59</xdr:row>
      <xdr:rowOff>67962</xdr:rowOff>
    </xdr:to>
    <xdr:grpSp>
      <xdr:nvGrpSpPr>
        <xdr:cNvPr id="38" name="グループ化 37">
          <a:extLst>
            <a:ext uri="{FF2B5EF4-FFF2-40B4-BE49-F238E27FC236}">
              <a16:creationId xmlns:a16="http://schemas.microsoft.com/office/drawing/2014/main" id="{E27B8A9D-0CBC-4E46-84FA-1C3E2895E915}"/>
            </a:ext>
          </a:extLst>
        </xdr:cNvPr>
        <xdr:cNvGrpSpPr/>
      </xdr:nvGrpSpPr>
      <xdr:grpSpPr>
        <a:xfrm>
          <a:off x="2648368" y="10371668"/>
          <a:ext cx="3311356" cy="1034854"/>
          <a:chOff x="2648368" y="8939108"/>
          <a:chExt cx="3311356" cy="1034854"/>
        </a:xfrm>
      </xdr:grpSpPr>
      <xdr:sp macro="" textlink="">
        <xdr:nvSpPr>
          <xdr:cNvPr id="104" name="正方形/長方形 103">
            <a:extLst>
              <a:ext uri="{FF2B5EF4-FFF2-40B4-BE49-F238E27FC236}">
                <a16:creationId xmlns:a16="http://schemas.microsoft.com/office/drawing/2014/main" id="{1EBD4DC1-9256-479E-921F-D27840F3D3E1}"/>
              </a:ext>
            </a:extLst>
          </xdr:cNvPr>
          <xdr:cNvSpPr/>
        </xdr:nvSpPr>
        <xdr:spPr>
          <a:xfrm>
            <a:off x="2764155" y="9185911"/>
            <a:ext cx="631509" cy="166233"/>
          </a:xfrm>
          <a:prstGeom prst="rect">
            <a:avLst/>
          </a:prstGeom>
          <a:solidFill>
            <a:schemeClr val="accent5"/>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800">
                <a:latin typeface="ＭＳ Ｐゴシック" panose="020B0600070205080204" pitchFamily="50" charset="-128"/>
                <a:ea typeface="ＭＳ Ｐゴシック" panose="020B0600070205080204" pitchFamily="50" charset="-128"/>
              </a:rPr>
              <a:t>A.</a:t>
            </a:r>
            <a:r>
              <a:rPr kumimoji="1" lang="ja-JP" altLang="en-US" sz="800">
                <a:latin typeface="ＭＳ Ｐゴシック" panose="020B0600070205080204" pitchFamily="50" charset="-128"/>
                <a:ea typeface="ＭＳ Ｐゴシック" panose="020B0600070205080204" pitchFamily="50" charset="-128"/>
              </a:rPr>
              <a:t>上位</a:t>
            </a: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07" name="正方形/長方形 106">
            <a:extLst>
              <a:ext uri="{FF2B5EF4-FFF2-40B4-BE49-F238E27FC236}">
                <a16:creationId xmlns:a16="http://schemas.microsoft.com/office/drawing/2014/main" id="{EDE25ECA-0DDA-485A-A9E6-3D5ED971E38F}"/>
              </a:ext>
            </a:extLst>
          </xdr:cNvPr>
          <xdr:cNvSpPr/>
        </xdr:nvSpPr>
        <xdr:spPr>
          <a:xfrm>
            <a:off x="3393759" y="9185911"/>
            <a:ext cx="931542" cy="166233"/>
          </a:xfrm>
          <a:prstGeom prst="rect">
            <a:avLst/>
          </a:prstGeom>
          <a:solidFill>
            <a:srgbClr val="00CC6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800">
                <a:latin typeface="ＭＳ Ｐゴシック" panose="020B0600070205080204" pitchFamily="50" charset="-128"/>
                <a:ea typeface="ＭＳ Ｐゴシック" panose="020B0600070205080204" pitchFamily="50" charset="-128"/>
              </a:rPr>
              <a:t>B.</a:t>
            </a:r>
            <a:r>
              <a:rPr kumimoji="1" lang="ja-JP" altLang="en-US" sz="800">
                <a:latin typeface="ＭＳ Ｐゴシック" panose="020B0600070205080204" pitchFamily="50" charset="-128"/>
                <a:ea typeface="ＭＳ Ｐゴシック" panose="020B0600070205080204" pitchFamily="50" charset="-128"/>
              </a:rPr>
              <a:t>中位</a:t>
            </a: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0" name="正方形/長方形 109">
            <a:extLst>
              <a:ext uri="{FF2B5EF4-FFF2-40B4-BE49-F238E27FC236}">
                <a16:creationId xmlns:a16="http://schemas.microsoft.com/office/drawing/2014/main" id="{2C29AC7A-7A5A-4EC3-BB1A-80612E97B9D3}"/>
              </a:ext>
            </a:extLst>
          </xdr:cNvPr>
          <xdr:cNvSpPr/>
        </xdr:nvSpPr>
        <xdr:spPr>
          <a:xfrm>
            <a:off x="4323398" y="9185911"/>
            <a:ext cx="1618297" cy="166233"/>
          </a:xfrm>
          <a:prstGeom prst="rect">
            <a:avLst/>
          </a:prstGeom>
          <a:solidFill>
            <a:srgbClr val="FF66FF"/>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800">
                <a:latin typeface="ＭＳ Ｐゴシック" panose="020B0600070205080204" pitchFamily="50" charset="-128"/>
                <a:ea typeface="ＭＳ Ｐゴシック" panose="020B0600070205080204" pitchFamily="50" charset="-128"/>
              </a:rPr>
              <a:t>C.</a:t>
            </a:r>
            <a:r>
              <a:rPr kumimoji="1" lang="ja-JP" altLang="en-US" sz="800">
                <a:latin typeface="ＭＳ Ｐゴシック" panose="020B0600070205080204" pitchFamily="50" charset="-128"/>
                <a:ea typeface="ＭＳ Ｐゴシック" panose="020B0600070205080204" pitchFamily="50" charset="-128"/>
              </a:rPr>
              <a:t>下位</a:t>
            </a: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1" name="正方形/長方形 110">
            <a:extLst>
              <a:ext uri="{FF2B5EF4-FFF2-40B4-BE49-F238E27FC236}">
                <a16:creationId xmlns:a16="http://schemas.microsoft.com/office/drawing/2014/main" id="{44934131-9CA4-414D-965F-49EB44F59E61}"/>
              </a:ext>
            </a:extLst>
          </xdr:cNvPr>
          <xdr:cNvSpPr/>
        </xdr:nvSpPr>
        <xdr:spPr>
          <a:xfrm>
            <a:off x="2764155" y="9555481"/>
            <a:ext cx="2533650" cy="159067"/>
          </a:xfrm>
          <a:prstGeom prst="rect">
            <a:avLst/>
          </a:prstGeom>
          <a:solidFill>
            <a:schemeClr val="accent5"/>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latin typeface="ＭＳ Ｐゴシック" panose="020B0600070205080204" pitchFamily="50" charset="-128"/>
                <a:ea typeface="ＭＳ Ｐゴシック" panose="020B0600070205080204" pitchFamily="50" charset="-128"/>
              </a:rPr>
              <a:t>売上</a:t>
            </a: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2" name="正方形/長方形 111">
            <a:extLst>
              <a:ext uri="{FF2B5EF4-FFF2-40B4-BE49-F238E27FC236}">
                <a16:creationId xmlns:a16="http://schemas.microsoft.com/office/drawing/2014/main" id="{EED7BD09-C752-46B1-9B9B-8255737D40B4}"/>
              </a:ext>
            </a:extLst>
          </xdr:cNvPr>
          <xdr:cNvSpPr/>
        </xdr:nvSpPr>
        <xdr:spPr>
          <a:xfrm>
            <a:off x="5283518" y="9555481"/>
            <a:ext cx="520064" cy="159067"/>
          </a:xfrm>
          <a:prstGeom prst="rect">
            <a:avLst/>
          </a:prstGeom>
          <a:solidFill>
            <a:srgbClr val="00CC6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latin typeface="ＭＳ Ｐゴシック" panose="020B0600070205080204" pitchFamily="50" charset="-128"/>
                <a:ea typeface="ＭＳ Ｐゴシック" panose="020B0600070205080204" pitchFamily="50" charset="-128"/>
              </a:rPr>
              <a:t>売上</a:t>
            </a:r>
            <a:r>
              <a:rPr kumimoji="1" lang="en-US" altLang="ja-JP" sz="800">
                <a:latin typeface="ＭＳ Ｐゴシック" panose="020B0600070205080204" pitchFamily="50" charset="-128"/>
                <a:ea typeface="ＭＳ Ｐゴシック" panose="020B0600070205080204" pitchFamily="50" charset="-128"/>
              </a:rPr>
              <a:t>15%</a:t>
            </a:r>
            <a:endParaRPr kumimoji="1" lang="ja-JP" altLang="en-US" sz="800">
              <a:latin typeface="ＭＳ Ｐゴシック" panose="020B0600070205080204" pitchFamily="50" charset="-128"/>
              <a:ea typeface="ＭＳ Ｐゴシック" panose="020B0600070205080204" pitchFamily="50" charset="-128"/>
            </a:endParaRPr>
          </a:p>
        </xdr:txBody>
      </xdr:sp>
      <xdr:sp macro="" textlink="">
        <xdr:nvSpPr>
          <xdr:cNvPr id="115" name="正方形/長方形 114">
            <a:extLst>
              <a:ext uri="{FF2B5EF4-FFF2-40B4-BE49-F238E27FC236}">
                <a16:creationId xmlns:a16="http://schemas.microsoft.com/office/drawing/2014/main" id="{5646DC25-56BE-4765-ACCA-6CFD265C2518}"/>
              </a:ext>
            </a:extLst>
          </xdr:cNvPr>
          <xdr:cNvSpPr/>
        </xdr:nvSpPr>
        <xdr:spPr>
          <a:xfrm>
            <a:off x="5799501" y="9555481"/>
            <a:ext cx="142874" cy="159067"/>
          </a:xfrm>
          <a:prstGeom prst="rect">
            <a:avLst/>
          </a:prstGeom>
          <a:solidFill>
            <a:srgbClr val="FF66FF"/>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800">
                <a:latin typeface="ＭＳ Ｐゴシック" panose="020B0600070205080204" pitchFamily="50" charset="-128"/>
                <a:ea typeface="ＭＳ Ｐゴシック" panose="020B0600070205080204" pitchFamily="50" charset="-128"/>
              </a:rPr>
              <a:t>5%</a:t>
            </a:r>
            <a:endParaRPr kumimoji="1" lang="ja-JP" altLang="en-US" sz="800">
              <a:latin typeface="ＭＳ Ｐゴシック" panose="020B0600070205080204" pitchFamily="50" charset="-128"/>
              <a:ea typeface="ＭＳ Ｐゴシック" panose="020B0600070205080204" pitchFamily="50" charset="-128"/>
            </a:endParaRPr>
          </a:p>
        </xdr:txBody>
      </xdr:sp>
      <xdr:cxnSp macro="">
        <xdr:nvCxnSpPr>
          <xdr:cNvPr id="116" name="直線コネクタ 115">
            <a:extLst>
              <a:ext uri="{FF2B5EF4-FFF2-40B4-BE49-F238E27FC236}">
                <a16:creationId xmlns:a16="http://schemas.microsoft.com/office/drawing/2014/main" id="{D64540E1-72F2-490A-84FC-D94995F68B28}"/>
              </a:ext>
            </a:extLst>
          </xdr:cNvPr>
          <xdr:cNvCxnSpPr/>
        </xdr:nvCxnSpPr>
        <xdr:spPr>
          <a:xfrm>
            <a:off x="2761085" y="9155105"/>
            <a:ext cx="0" cy="588970"/>
          </a:xfrm>
          <a:prstGeom prst="line">
            <a:avLst/>
          </a:prstGeom>
          <a:ln w="9525">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D97FF604-BA79-491E-805A-16EC17EB5B55}"/>
              </a:ext>
            </a:extLst>
          </xdr:cNvPr>
          <xdr:cNvCxnSpPr/>
        </xdr:nvCxnSpPr>
        <xdr:spPr>
          <a:xfrm>
            <a:off x="5941482" y="9155105"/>
            <a:ext cx="0" cy="588970"/>
          </a:xfrm>
          <a:prstGeom prst="line">
            <a:avLst/>
          </a:prstGeom>
          <a:ln w="9525">
            <a:solidFill>
              <a:schemeClr val="accent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フリーフォーム: 図形 36">
            <a:extLst>
              <a:ext uri="{FF2B5EF4-FFF2-40B4-BE49-F238E27FC236}">
                <a16:creationId xmlns:a16="http://schemas.microsoft.com/office/drawing/2014/main" id="{D9560EBF-21A3-4720-B103-C8E2019C20B3}"/>
              </a:ext>
            </a:extLst>
          </xdr:cNvPr>
          <xdr:cNvSpPr/>
        </xdr:nvSpPr>
        <xdr:spPr>
          <a:xfrm>
            <a:off x="3383280" y="9220200"/>
            <a:ext cx="1892618" cy="425767"/>
          </a:xfrm>
          <a:custGeom>
            <a:avLst/>
            <a:gdLst>
              <a:gd name="connsiteX0" fmla="*/ 0 w 1890713"/>
              <a:gd name="connsiteY0" fmla="*/ 0 h 342900"/>
              <a:gd name="connsiteX1" fmla="*/ 0 w 1890713"/>
              <a:gd name="connsiteY1" fmla="*/ 104775 h 342900"/>
              <a:gd name="connsiteX2" fmla="*/ 1890713 w 1890713"/>
              <a:gd name="connsiteY2" fmla="*/ 261938 h 342900"/>
              <a:gd name="connsiteX3" fmla="*/ 1890713 w 1890713"/>
              <a:gd name="connsiteY3" fmla="*/ 342900 h 342900"/>
            </a:gdLst>
            <a:ahLst/>
            <a:cxnLst>
              <a:cxn ang="0">
                <a:pos x="connsiteX0" y="connsiteY0"/>
              </a:cxn>
              <a:cxn ang="0">
                <a:pos x="connsiteX1" y="connsiteY1"/>
              </a:cxn>
              <a:cxn ang="0">
                <a:pos x="connsiteX2" y="connsiteY2"/>
              </a:cxn>
              <a:cxn ang="0">
                <a:pos x="connsiteX3" y="connsiteY3"/>
              </a:cxn>
            </a:cxnLst>
            <a:rect l="l" t="t" r="r" b="b"/>
            <a:pathLst>
              <a:path w="1890713" h="342900">
                <a:moveTo>
                  <a:pt x="0" y="0"/>
                </a:moveTo>
                <a:lnTo>
                  <a:pt x="0" y="104775"/>
                </a:lnTo>
                <a:lnTo>
                  <a:pt x="1890713" y="261938"/>
                </a:lnTo>
                <a:lnTo>
                  <a:pt x="1890713" y="342900"/>
                </a:ln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フリーフォーム: 図形 117">
            <a:extLst>
              <a:ext uri="{FF2B5EF4-FFF2-40B4-BE49-F238E27FC236}">
                <a16:creationId xmlns:a16="http://schemas.microsoft.com/office/drawing/2014/main" id="{4F926BEA-AC02-4535-8E89-9EEEC16E5DA8}"/>
              </a:ext>
            </a:extLst>
          </xdr:cNvPr>
          <xdr:cNvSpPr/>
        </xdr:nvSpPr>
        <xdr:spPr>
          <a:xfrm>
            <a:off x="4308157" y="9220200"/>
            <a:ext cx="1472156" cy="425767"/>
          </a:xfrm>
          <a:custGeom>
            <a:avLst/>
            <a:gdLst>
              <a:gd name="connsiteX0" fmla="*/ 0 w 1890713"/>
              <a:gd name="connsiteY0" fmla="*/ 0 h 342900"/>
              <a:gd name="connsiteX1" fmla="*/ 0 w 1890713"/>
              <a:gd name="connsiteY1" fmla="*/ 104775 h 342900"/>
              <a:gd name="connsiteX2" fmla="*/ 1890713 w 1890713"/>
              <a:gd name="connsiteY2" fmla="*/ 261938 h 342900"/>
              <a:gd name="connsiteX3" fmla="*/ 1890713 w 1890713"/>
              <a:gd name="connsiteY3" fmla="*/ 342900 h 342900"/>
            </a:gdLst>
            <a:ahLst/>
            <a:cxnLst>
              <a:cxn ang="0">
                <a:pos x="connsiteX0" y="connsiteY0"/>
              </a:cxn>
              <a:cxn ang="0">
                <a:pos x="connsiteX1" y="connsiteY1"/>
              </a:cxn>
              <a:cxn ang="0">
                <a:pos x="connsiteX2" y="connsiteY2"/>
              </a:cxn>
              <a:cxn ang="0">
                <a:pos x="connsiteX3" y="connsiteY3"/>
              </a:cxn>
            </a:cxnLst>
            <a:rect l="l" t="t" r="r" b="b"/>
            <a:pathLst>
              <a:path w="1890713" h="342900">
                <a:moveTo>
                  <a:pt x="0" y="0"/>
                </a:moveTo>
                <a:lnTo>
                  <a:pt x="0" y="104775"/>
                </a:lnTo>
                <a:lnTo>
                  <a:pt x="1890713" y="261938"/>
                </a:lnTo>
                <a:lnTo>
                  <a:pt x="1890713" y="342900"/>
                </a:ln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a:extLst>
              <a:ext uri="{FF2B5EF4-FFF2-40B4-BE49-F238E27FC236}">
                <a16:creationId xmlns:a16="http://schemas.microsoft.com/office/drawing/2014/main" id="{BCC37B70-9DE2-4552-86E7-794CFAADEAF8}"/>
              </a:ext>
            </a:extLst>
          </xdr:cNvPr>
          <xdr:cNvSpPr txBox="1"/>
        </xdr:nvSpPr>
        <xdr:spPr>
          <a:xfrm>
            <a:off x="2724568" y="9350588"/>
            <a:ext cx="20276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上位２割の顧客で売上の８割を占める</a:t>
            </a:r>
          </a:p>
        </xdr:txBody>
      </xdr:sp>
      <xdr:sp macro="" textlink="">
        <xdr:nvSpPr>
          <xdr:cNvPr id="120" name="テキスト ボックス 119">
            <a:extLst>
              <a:ext uri="{FF2B5EF4-FFF2-40B4-BE49-F238E27FC236}">
                <a16:creationId xmlns:a16="http://schemas.microsoft.com/office/drawing/2014/main" id="{117DF6B7-8120-45F3-B05E-974C1055455B}"/>
              </a:ext>
            </a:extLst>
          </xdr:cNvPr>
          <xdr:cNvSpPr txBox="1"/>
        </xdr:nvSpPr>
        <xdr:spPr>
          <a:xfrm>
            <a:off x="2648368" y="8939108"/>
            <a:ext cx="33113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rgbClr val="C00000"/>
                </a:solidFill>
                <a:latin typeface="ＭＳ Ｐゴシック" panose="020B0600070205080204" pitchFamily="50" charset="-128"/>
                <a:ea typeface="ＭＳ Ｐゴシック" panose="020B0600070205080204" pitchFamily="50" charset="-128"/>
              </a:rPr>
              <a:t>パレートの経験則（２：８の法則）からＡＢＣ分析で顧客評価</a:t>
            </a:r>
          </a:p>
        </xdr:txBody>
      </xdr:sp>
      <xdr:sp macro="" textlink="">
        <xdr:nvSpPr>
          <xdr:cNvPr id="121" name="テキスト ボックス 120">
            <a:extLst>
              <a:ext uri="{FF2B5EF4-FFF2-40B4-BE49-F238E27FC236}">
                <a16:creationId xmlns:a16="http://schemas.microsoft.com/office/drawing/2014/main" id="{5477CE85-3B59-497F-926F-03DD17F8CCFE}"/>
              </a:ext>
            </a:extLst>
          </xdr:cNvPr>
          <xdr:cNvSpPr txBox="1"/>
        </xdr:nvSpPr>
        <xdr:spPr>
          <a:xfrm>
            <a:off x="2686468" y="9731588"/>
            <a:ext cx="304025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売上高のみならず粗利額（率）、将来性、信用性で評価する</a:t>
            </a:r>
          </a:p>
        </xdr:txBody>
      </xdr:sp>
    </xdr:grpSp>
    <xdr:clientData/>
  </xdr:twoCellAnchor>
  <xdr:twoCellAnchor>
    <xdr:from>
      <xdr:col>5</xdr:col>
      <xdr:colOff>571500</xdr:colOff>
      <xdr:row>107</xdr:row>
      <xdr:rowOff>30480</xdr:rowOff>
    </xdr:from>
    <xdr:to>
      <xdr:col>8</xdr:col>
      <xdr:colOff>640080</xdr:colOff>
      <xdr:row>112</xdr:row>
      <xdr:rowOff>122887</xdr:rowOff>
    </xdr:to>
    <xdr:grpSp>
      <xdr:nvGrpSpPr>
        <xdr:cNvPr id="30" name="グループ化 29">
          <a:extLst>
            <a:ext uri="{FF2B5EF4-FFF2-40B4-BE49-F238E27FC236}">
              <a16:creationId xmlns:a16="http://schemas.microsoft.com/office/drawing/2014/main" id="{1B4FD4AB-C7A2-4666-9A17-FA8ECEB2947F}"/>
            </a:ext>
          </a:extLst>
        </xdr:cNvPr>
        <xdr:cNvGrpSpPr/>
      </xdr:nvGrpSpPr>
      <xdr:grpSpPr>
        <a:xfrm>
          <a:off x="3718560" y="20513040"/>
          <a:ext cx="2286000" cy="1044907"/>
          <a:chOff x="3680460" y="19095720"/>
          <a:chExt cx="2286000" cy="1044907"/>
        </a:xfrm>
      </xdr:grpSpPr>
      <xdr:sp macro="" textlink="">
        <xdr:nvSpPr>
          <xdr:cNvPr id="4" name="正方形/長方形 3">
            <a:extLst>
              <a:ext uri="{FF2B5EF4-FFF2-40B4-BE49-F238E27FC236}">
                <a16:creationId xmlns:a16="http://schemas.microsoft.com/office/drawing/2014/main" id="{19E751E0-C5C0-4C3A-9D70-8E072B76F706}"/>
              </a:ext>
            </a:extLst>
          </xdr:cNvPr>
          <xdr:cNvSpPr/>
        </xdr:nvSpPr>
        <xdr:spPr>
          <a:xfrm>
            <a:off x="3832860" y="19110960"/>
            <a:ext cx="1066800" cy="449580"/>
          </a:xfrm>
          <a:prstGeom prst="rect">
            <a:avLst/>
          </a:prstGeom>
          <a:solidFill>
            <a:schemeClr val="accent5">
              <a:lumMod val="20000"/>
              <a:lumOff val="8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9" name="正方形/長方形 98">
            <a:extLst>
              <a:ext uri="{FF2B5EF4-FFF2-40B4-BE49-F238E27FC236}">
                <a16:creationId xmlns:a16="http://schemas.microsoft.com/office/drawing/2014/main" id="{A8808553-DDF7-4EE1-9E01-5FF5C347F09A}"/>
              </a:ext>
            </a:extLst>
          </xdr:cNvPr>
          <xdr:cNvSpPr/>
        </xdr:nvSpPr>
        <xdr:spPr>
          <a:xfrm>
            <a:off x="4899660" y="19110960"/>
            <a:ext cx="1066800" cy="449580"/>
          </a:xfrm>
          <a:prstGeom prst="rect">
            <a:avLst/>
          </a:prstGeom>
          <a:solidFill>
            <a:schemeClr val="accent5">
              <a:lumMod val="40000"/>
              <a:lumOff val="6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0" name="正方形/長方形 99">
            <a:extLst>
              <a:ext uri="{FF2B5EF4-FFF2-40B4-BE49-F238E27FC236}">
                <a16:creationId xmlns:a16="http://schemas.microsoft.com/office/drawing/2014/main" id="{8BF332EF-F351-4C9F-9818-FDE0D27BF543}"/>
              </a:ext>
            </a:extLst>
          </xdr:cNvPr>
          <xdr:cNvSpPr/>
        </xdr:nvSpPr>
        <xdr:spPr>
          <a:xfrm>
            <a:off x="3832860" y="19560540"/>
            <a:ext cx="1066800" cy="449580"/>
          </a:xfrm>
          <a:prstGeom prst="rect">
            <a:avLst/>
          </a:prstGeom>
          <a:solidFill>
            <a:srgbClr val="FF9B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1" name="正方形/長方形 100">
            <a:extLst>
              <a:ext uri="{FF2B5EF4-FFF2-40B4-BE49-F238E27FC236}">
                <a16:creationId xmlns:a16="http://schemas.microsoft.com/office/drawing/2014/main" id="{A0D56E26-026A-4DEF-87B0-5F9C38A498FB}"/>
              </a:ext>
            </a:extLst>
          </xdr:cNvPr>
          <xdr:cNvSpPr/>
        </xdr:nvSpPr>
        <xdr:spPr>
          <a:xfrm>
            <a:off x="4899660" y="19560540"/>
            <a:ext cx="1066800" cy="449580"/>
          </a:xfrm>
          <a:prstGeom prst="rect">
            <a:avLst/>
          </a:prstGeom>
          <a:solidFill>
            <a:srgbClr val="71FF7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1417113A-F0D8-46C5-89A2-0113A9DE26EF}"/>
              </a:ext>
            </a:extLst>
          </xdr:cNvPr>
          <xdr:cNvSpPr txBox="1"/>
        </xdr:nvSpPr>
        <xdr:spPr>
          <a:xfrm>
            <a:off x="4480560" y="20040600"/>
            <a:ext cx="861454" cy="100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600">
                <a:latin typeface="ＭＳ Ｐゴシック" panose="020B0600070205080204" pitchFamily="50" charset="-128"/>
                <a:ea typeface="ＭＳ Ｐゴシック" panose="020B0600070205080204" pitchFamily="50" charset="-128"/>
              </a:rPr>
              <a:t>低　←　相対シェア　→　高</a:t>
            </a:r>
          </a:p>
        </xdr:txBody>
      </xdr:sp>
      <xdr:sp macro="" textlink="">
        <xdr:nvSpPr>
          <xdr:cNvPr id="27" name="テキスト ボックス 26">
            <a:extLst>
              <a:ext uri="{FF2B5EF4-FFF2-40B4-BE49-F238E27FC236}">
                <a16:creationId xmlns:a16="http://schemas.microsoft.com/office/drawing/2014/main" id="{03B36F1A-5034-47A6-815D-B5A2F557DF8D}"/>
              </a:ext>
            </a:extLst>
          </xdr:cNvPr>
          <xdr:cNvSpPr txBox="1"/>
        </xdr:nvSpPr>
        <xdr:spPr>
          <a:xfrm>
            <a:off x="3680460" y="19095720"/>
            <a:ext cx="154527" cy="990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ctr">
            <a:noAutofit/>
          </a:bodyPr>
          <a:lstStyle/>
          <a:p>
            <a:r>
              <a:rPr kumimoji="1" lang="ja-JP" altLang="en-US" sz="600">
                <a:latin typeface="ＭＳ Ｐゴシック" panose="020B0600070205080204" pitchFamily="50" charset="-128"/>
                <a:ea typeface="ＭＳ Ｐゴシック" panose="020B0600070205080204" pitchFamily="50" charset="-128"/>
              </a:rPr>
              <a:t>高←</a:t>
            </a:r>
            <a:r>
              <a:rPr kumimoji="1" lang="ja-JP" altLang="en-US" sz="600" baseline="0">
                <a:latin typeface="ＭＳ Ｐゴシック" panose="020B0600070205080204" pitchFamily="50" charset="-128"/>
                <a:ea typeface="ＭＳ Ｐゴシック" panose="020B0600070205080204" pitchFamily="50" charset="-128"/>
              </a:rPr>
              <a:t> </a:t>
            </a:r>
            <a:r>
              <a:rPr kumimoji="1" lang="ja-JP" altLang="en-US" sz="600">
                <a:latin typeface="ＭＳ Ｐゴシック" panose="020B0600070205080204" pitchFamily="50" charset="-128"/>
                <a:ea typeface="ＭＳ Ｐゴシック" panose="020B0600070205080204" pitchFamily="50" charset="-128"/>
              </a:rPr>
              <a:t>市場成長性</a:t>
            </a:r>
            <a:r>
              <a:rPr kumimoji="1" lang="ja-JP" altLang="en-US" sz="600" baseline="0">
                <a:latin typeface="ＭＳ Ｐゴシック" panose="020B0600070205080204" pitchFamily="50" charset="-128"/>
                <a:ea typeface="ＭＳ Ｐゴシック" panose="020B0600070205080204" pitchFamily="50" charset="-128"/>
              </a:rPr>
              <a:t> </a:t>
            </a:r>
            <a:r>
              <a:rPr kumimoji="1" lang="ja-JP" altLang="en-US" sz="600">
                <a:latin typeface="ＭＳ Ｐゴシック" panose="020B0600070205080204" pitchFamily="50" charset="-128"/>
                <a:ea typeface="ＭＳ Ｐゴシック" panose="020B0600070205080204" pitchFamily="50" charset="-128"/>
              </a:rPr>
              <a:t>→低</a:t>
            </a:r>
          </a:p>
        </xdr:txBody>
      </xdr:sp>
      <xdr:sp macro="" textlink="">
        <xdr:nvSpPr>
          <xdr:cNvPr id="102" name="テキスト ボックス 101">
            <a:extLst>
              <a:ext uri="{FF2B5EF4-FFF2-40B4-BE49-F238E27FC236}">
                <a16:creationId xmlns:a16="http://schemas.microsoft.com/office/drawing/2014/main" id="{9867D02F-3906-40CD-9F2D-A891FFDD4588}"/>
              </a:ext>
            </a:extLst>
          </xdr:cNvPr>
          <xdr:cNvSpPr txBox="1"/>
        </xdr:nvSpPr>
        <xdr:spPr>
          <a:xfrm>
            <a:off x="3893820" y="19111809"/>
            <a:ext cx="38472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問題児</a:t>
            </a:r>
          </a:p>
        </xdr:txBody>
      </xdr:sp>
      <xdr:sp macro="" textlink="">
        <xdr:nvSpPr>
          <xdr:cNvPr id="103" name="テキスト ボックス 102">
            <a:extLst>
              <a:ext uri="{FF2B5EF4-FFF2-40B4-BE49-F238E27FC236}">
                <a16:creationId xmlns:a16="http://schemas.microsoft.com/office/drawing/2014/main" id="{A73E92A4-5633-434D-9183-26C04F16FF8F}"/>
              </a:ext>
            </a:extLst>
          </xdr:cNvPr>
          <xdr:cNvSpPr txBox="1"/>
        </xdr:nvSpPr>
        <xdr:spPr>
          <a:xfrm>
            <a:off x="5562600" y="19111809"/>
            <a:ext cx="34317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花　形</a:t>
            </a:r>
          </a:p>
        </xdr:txBody>
      </xdr:sp>
      <xdr:sp macro="" textlink="">
        <xdr:nvSpPr>
          <xdr:cNvPr id="105" name="テキスト ボックス 104">
            <a:extLst>
              <a:ext uri="{FF2B5EF4-FFF2-40B4-BE49-F238E27FC236}">
                <a16:creationId xmlns:a16="http://schemas.microsoft.com/office/drawing/2014/main" id="{0273F6D3-3C33-44BC-BEC1-C233A58903D3}"/>
              </a:ext>
            </a:extLst>
          </xdr:cNvPr>
          <xdr:cNvSpPr txBox="1"/>
        </xdr:nvSpPr>
        <xdr:spPr>
          <a:xfrm>
            <a:off x="5303520" y="19840785"/>
            <a:ext cx="613694"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金のなる木</a:t>
            </a:r>
          </a:p>
        </xdr:txBody>
      </xdr:sp>
      <xdr:sp macro="" textlink="">
        <xdr:nvSpPr>
          <xdr:cNvPr id="106" name="テキスト ボックス 105">
            <a:extLst>
              <a:ext uri="{FF2B5EF4-FFF2-40B4-BE49-F238E27FC236}">
                <a16:creationId xmlns:a16="http://schemas.microsoft.com/office/drawing/2014/main" id="{978A6395-6C92-41C7-A78B-79EAD3B09F7B}"/>
              </a:ext>
            </a:extLst>
          </xdr:cNvPr>
          <xdr:cNvSpPr txBox="1"/>
        </xdr:nvSpPr>
        <xdr:spPr>
          <a:xfrm>
            <a:off x="3886200" y="19840785"/>
            <a:ext cx="379206"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負け犬</a:t>
            </a:r>
          </a:p>
        </xdr:txBody>
      </xdr:sp>
      <xdr:sp macro="" textlink="">
        <xdr:nvSpPr>
          <xdr:cNvPr id="28" name="フリーフォーム: 図形 27">
            <a:extLst>
              <a:ext uri="{FF2B5EF4-FFF2-40B4-BE49-F238E27FC236}">
                <a16:creationId xmlns:a16="http://schemas.microsoft.com/office/drawing/2014/main" id="{AE183839-AB12-48A5-8A2B-B9B9A9299C80}"/>
              </a:ext>
            </a:extLst>
          </xdr:cNvPr>
          <xdr:cNvSpPr/>
        </xdr:nvSpPr>
        <xdr:spPr>
          <a:xfrm>
            <a:off x="4169833" y="19138901"/>
            <a:ext cx="1723814" cy="863600"/>
          </a:xfrm>
          <a:custGeom>
            <a:avLst/>
            <a:gdLst>
              <a:gd name="connsiteX0" fmla="*/ 0 w 1727200"/>
              <a:gd name="connsiteY0" fmla="*/ 419100 h 863600"/>
              <a:gd name="connsiteX1" fmla="*/ 330200 w 1727200"/>
              <a:gd name="connsiteY1" fmla="*/ 368300 h 863600"/>
              <a:gd name="connsiteX2" fmla="*/ 537633 w 1727200"/>
              <a:gd name="connsiteY2" fmla="*/ 258233 h 863600"/>
              <a:gd name="connsiteX3" fmla="*/ 732367 w 1727200"/>
              <a:gd name="connsiteY3" fmla="*/ 59266 h 863600"/>
              <a:gd name="connsiteX4" fmla="*/ 880533 w 1727200"/>
              <a:gd name="connsiteY4" fmla="*/ 0 h 863600"/>
              <a:gd name="connsiteX5" fmla="*/ 1113367 w 1727200"/>
              <a:gd name="connsiteY5" fmla="*/ 0 h 863600"/>
              <a:gd name="connsiteX6" fmla="*/ 1312333 w 1727200"/>
              <a:gd name="connsiteY6" fmla="*/ 101600 h 863600"/>
              <a:gd name="connsiteX7" fmla="*/ 1515533 w 1727200"/>
              <a:gd name="connsiteY7" fmla="*/ 245533 h 863600"/>
              <a:gd name="connsiteX8" fmla="*/ 1697567 w 1727200"/>
              <a:gd name="connsiteY8" fmla="*/ 436033 h 863600"/>
              <a:gd name="connsiteX9" fmla="*/ 1727200 w 1727200"/>
              <a:gd name="connsiteY9" fmla="*/ 567266 h 863600"/>
              <a:gd name="connsiteX10" fmla="*/ 1515533 w 1727200"/>
              <a:gd name="connsiteY10" fmla="*/ 664633 h 863600"/>
              <a:gd name="connsiteX11" fmla="*/ 1231900 w 1727200"/>
              <a:gd name="connsiteY11" fmla="*/ 698500 h 863600"/>
              <a:gd name="connsiteX12" fmla="*/ 977900 w 1727200"/>
              <a:gd name="connsiteY12" fmla="*/ 740833 h 863600"/>
              <a:gd name="connsiteX13" fmla="*/ 643467 w 1727200"/>
              <a:gd name="connsiteY13" fmla="*/ 783166 h 863600"/>
              <a:gd name="connsiteX14" fmla="*/ 262467 w 1727200"/>
              <a:gd name="connsiteY14" fmla="*/ 838200 h 863600"/>
              <a:gd name="connsiteX15" fmla="*/ 135467 w 1727200"/>
              <a:gd name="connsiteY15" fmla="*/ 863600 h 863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727200" h="863600">
                <a:moveTo>
                  <a:pt x="0" y="419100"/>
                </a:moveTo>
                <a:lnTo>
                  <a:pt x="330200" y="368300"/>
                </a:lnTo>
                <a:lnTo>
                  <a:pt x="537633" y="258233"/>
                </a:lnTo>
                <a:lnTo>
                  <a:pt x="732367" y="59266"/>
                </a:lnTo>
                <a:lnTo>
                  <a:pt x="880533" y="0"/>
                </a:lnTo>
                <a:lnTo>
                  <a:pt x="1113367" y="0"/>
                </a:lnTo>
                <a:lnTo>
                  <a:pt x="1312333" y="101600"/>
                </a:lnTo>
                <a:lnTo>
                  <a:pt x="1515533" y="245533"/>
                </a:lnTo>
                <a:lnTo>
                  <a:pt x="1697567" y="436033"/>
                </a:lnTo>
                <a:lnTo>
                  <a:pt x="1727200" y="567266"/>
                </a:lnTo>
                <a:lnTo>
                  <a:pt x="1515533" y="664633"/>
                </a:lnTo>
                <a:lnTo>
                  <a:pt x="1231900" y="698500"/>
                </a:lnTo>
                <a:lnTo>
                  <a:pt x="977900" y="740833"/>
                </a:lnTo>
                <a:lnTo>
                  <a:pt x="643467" y="783166"/>
                </a:lnTo>
                <a:lnTo>
                  <a:pt x="262467" y="838200"/>
                </a:lnTo>
                <a:lnTo>
                  <a:pt x="135467" y="863600"/>
                </a:lnTo>
              </a:path>
            </a:pathLst>
          </a:cu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楕円 28">
            <a:extLst>
              <a:ext uri="{FF2B5EF4-FFF2-40B4-BE49-F238E27FC236}">
                <a16:creationId xmlns:a16="http://schemas.microsoft.com/office/drawing/2014/main" id="{068275A3-0352-4CD7-B076-56E04DBC1A8D}"/>
              </a:ext>
            </a:extLst>
          </xdr:cNvPr>
          <xdr:cNvSpPr/>
        </xdr:nvSpPr>
        <xdr:spPr>
          <a:xfrm>
            <a:off x="4152899" y="19532600"/>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楕円 107">
            <a:extLst>
              <a:ext uri="{FF2B5EF4-FFF2-40B4-BE49-F238E27FC236}">
                <a16:creationId xmlns:a16="http://schemas.microsoft.com/office/drawing/2014/main" id="{0AF2DBF1-BC69-429B-9237-FED3C83BBB58}"/>
              </a:ext>
            </a:extLst>
          </xdr:cNvPr>
          <xdr:cNvSpPr/>
        </xdr:nvSpPr>
        <xdr:spPr>
          <a:xfrm>
            <a:off x="4500033" y="19464866"/>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楕円 108">
            <a:extLst>
              <a:ext uri="{FF2B5EF4-FFF2-40B4-BE49-F238E27FC236}">
                <a16:creationId xmlns:a16="http://schemas.microsoft.com/office/drawing/2014/main" id="{BB8E51FB-13AF-4670-8622-6BF101A42EF4}"/>
              </a:ext>
            </a:extLst>
          </xdr:cNvPr>
          <xdr:cNvSpPr/>
        </xdr:nvSpPr>
        <xdr:spPr>
          <a:xfrm>
            <a:off x="4714240" y="19342100"/>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楕円 112">
            <a:extLst>
              <a:ext uri="{FF2B5EF4-FFF2-40B4-BE49-F238E27FC236}">
                <a16:creationId xmlns:a16="http://schemas.microsoft.com/office/drawing/2014/main" id="{66D8616D-2F05-4C72-8F7A-DCFF39DC77A9}"/>
              </a:ext>
            </a:extLst>
          </xdr:cNvPr>
          <xdr:cNvSpPr/>
        </xdr:nvSpPr>
        <xdr:spPr>
          <a:xfrm>
            <a:off x="4875107" y="19185467"/>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楕円 113">
            <a:extLst>
              <a:ext uri="{FF2B5EF4-FFF2-40B4-BE49-F238E27FC236}">
                <a16:creationId xmlns:a16="http://schemas.microsoft.com/office/drawing/2014/main" id="{5C2C7636-BB05-4397-8547-ED0932EFD524}"/>
              </a:ext>
            </a:extLst>
          </xdr:cNvPr>
          <xdr:cNvSpPr/>
        </xdr:nvSpPr>
        <xdr:spPr>
          <a:xfrm>
            <a:off x="5133340" y="19109267"/>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2" name="楕円 121">
            <a:extLst>
              <a:ext uri="{FF2B5EF4-FFF2-40B4-BE49-F238E27FC236}">
                <a16:creationId xmlns:a16="http://schemas.microsoft.com/office/drawing/2014/main" id="{2BCAD1B9-1F16-4451-8A99-CCD49C3CFD12}"/>
              </a:ext>
            </a:extLst>
          </xdr:cNvPr>
          <xdr:cNvSpPr/>
        </xdr:nvSpPr>
        <xdr:spPr>
          <a:xfrm>
            <a:off x="5411047" y="19193933"/>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楕円 122">
            <a:extLst>
              <a:ext uri="{FF2B5EF4-FFF2-40B4-BE49-F238E27FC236}">
                <a16:creationId xmlns:a16="http://schemas.microsoft.com/office/drawing/2014/main" id="{D9A5CBE4-8660-44D5-8081-C34191CD8DB3}"/>
              </a:ext>
            </a:extLst>
          </xdr:cNvPr>
          <xdr:cNvSpPr/>
        </xdr:nvSpPr>
        <xdr:spPr>
          <a:xfrm>
            <a:off x="5618481" y="19333635"/>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4" name="楕円 123">
            <a:extLst>
              <a:ext uri="{FF2B5EF4-FFF2-40B4-BE49-F238E27FC236}">
                <a16:creationId xmlns:a16="http://schemas.microsoft.com/office/drawing/2014/main" id="{C5472F06-2AAC-43FD-97AB-9FFCA3906092}"/>
              </a:ext>
            </a:extLst>
          </xdr:cNvPr>
          <xdr:cNvSpPr/>
        </xdr:nvSpPr>
        <xdr:spPr>
          <a:xfrm>
            <a:off x="5800514" y="19515668"/>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楕円 124">
            <a:extLst>
              <a:ext uri="{FF2B5EF4-FFF2-40B4-BE49-F238E27FC236}">
                <a16:creationId xmlns:a16="http://schemas.microsoft.com/office/drawing/2014/main" id="{1C9AA4EA-E2E7-4168-A1A5-B48188DF12A6}"/>
              </a:ext>
            </a:extLst>
          </xdr:cNvPr>
          <xdr:cNvSpPr/>
        </xdr:nvSpPr>
        <xdr:spPr>
          <a:xfrm>
            <a:off x="5855546" y="19676535"/>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6" name="楕円 125">
            <a:extLst>
              <a:ext uri="{FF2B5EF4-FFF2-40B4-BE49-F238E27FC236}">
                <a16:creationId xmlns:a16="http://schemas.microsoft.com/office/drawing/2014/main" id="{CEFD8BCA-26B3-4913-8D0D-5A6E1E15B6C8}"/>
              </a:ext>
            </a:extLst>
          </xdr:cNvPr>
          <xdr:cNvSpPr/>
        </xdr:nvSpPr>
        <xdr:spPr>
          <a:xfrm>
            <a:off x="5631180" y="19773901"/>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7" name="楕円 126">
            <a:extLst>
              <a:ext uri="{FF2B5EF4-FFF2-40B4-BE49-F238E27FC236}">
                <a16:creationId xmlns:a16="http://schemas.microsoft.com/office/drawing/2014/main" id="{248C0FF8-A207-4DB5-85DB-3DF8062CC4E2}"/>
              </a:ext>
            </a:extLst>
          </xdr:cNvPr>
          <xdr:cNvSpPr/>
        </xdr:nvSpPr>
        <xdr:spPr>
          <a:xfrm>
            <a:off x="5192606" y="19841635"/>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8" name="楕円 127">
            <a:extLst>
              <a:ext uri="{FF2B5EF4-FFF2-40B4-BE49-F238E27FC236}">
                <a16:creationId xmlns:a16="http://schemas.microsoft.com/office/drawing/2014/main" id="{FCA41B52-CC7B-459D-82CB-E8409F2AC81E}"/>
              </a:ext>
            </a:extLst>
          </xdr:cNvPr>
          <xdr:cNvSpPr/>
        </xdr:nvSpPr>
        <xdr:spPr>
          <a:xfrm>
            <a:off x="4875106" y="19883968"/>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 name="楕円 128">
            <a:extLst>
              <a:ext uri="{FF2B5EF4-FFF2-40B4-BE49-F238E27FC236}">
                <a16:creationId xmlns:a16="http://schemas.microsoft.com/office/drawing/2014/main" id="{D8A53E61-65D8-4926-BC58-CE8BFFB1C19D}"/>
              </a:ext>
            </a:extLst>
          </xdr:cNvPr>
          <xdr:cNvSpPr/>
        </xdr:nvSpPr>
        <xdr:spPr>
          <a:xfrm>
            <a:off x="4284132" y="19977102"/>
            <a:ext cx="55034" cy="55034"/>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0" name="テキスト ボックス 129">
            <a:extLst>
              <a:ext uri="{FF2B5EF4-FFF2-40B4-BE49-F238E27FC236}">
                <a16:creationId xmlns:a16="http://schemas.microsoft.com/office/drawing/2014/main" id="{03E6C0C4-2784-4492-B751-A8760702FE69}"/>
              </a:ext>
            </a:extLst>
          </xdr:cNvPr>
          <xdr:cNvSpPr txBox="1"/>
        </xdr:nvSpPr>
        <xdr:spPr>
          <a:xfrm>
            <a:off x="3962400" y="19401369"/>
            <a:ext cx="41036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市場投入</a:t>
            </a:r>
          </a:p>
        </xdr:txBody>
      </xdr:sp>
    </xdr:grpSp>
    <xdr:clientData/>
  </xdr:twoCellAnchor>
  <xdr:twoCellAnchor>
    <xdr:from>
      <xdr:col>2</xdr:col>
      <xdr:colOff>198120</xdr:colOff>
      <xdr:row>129</xdr:row>
      <xdr:rowOff>144780</xdr:rowOff>
    </xdr:from>
    <xdr:to>
      <xdr:col>8</xdr:col>
      <xdr:colOff>542845</xdr:colOff>
      <xdr:row>133</xdr:row>
      <xdr:rowOff>156195</xdr:rowOff>
    </xdr:to>
    <xdr:grpSp>
      <xdr:nvGrpSpPr>
        <xdr:cNvPr id="49" name="グループ化 48">
          <a:extLst>
            <a:ext uri="{FF2B5EF4-FFF2-40B4-BE49-F238E27FC236}">
              <a16:creationId xmlns:a16="http://schemas.microsoft.com/office/drawing/2014/main" id="{B72169AC-B930-4ADB-81C6-207D6E68C5FF}"/>
            </a:ext>
          </a:extLst>
        </xdr:cNvPr>
        <xdr:cNvGrpSpPr/>
      </xdr:nvGrpSpPr>
      <xdr:grpSpPr>
        <a:xfrm>
          <a:off x="1127760" y="24833580"/>
          <a:ext cx="4779565" cy="773415"/>
          <a:chOff x="2110740" y="23431500"/>
          <a:chExt cx="4779565" cy="773415"/>
        </a:xfrm>
      </xdr:grpSpPr>
      <xdr:sp macro="" textlink="">
        <xdr:nvSpPr>
          <xdr:cNvPr id="36" name="四角形: 角を丸くする 35">
            <a:extLst>
              <a:ext uri="{FF2B5EF4-FFF2-40B4-BE49-F238E27FC236}">
                <a16:creationId xmlns:a16="http://schemas.microsoft.com/office/drawing/2014/main" id="{2FCE97CA-757A-46BC-ADC7-25CA83689A0E}"/>
              </a:ext>
            </a:extLst>
          </xdr:cNvPr>
          <xdr:cNvSpPr/>
        </xdr:nvSpPr>
        <xdr:spPr>
          <a:xfrm>
            <a:off x="2110740" y="23454360"/>
            <a:ext cx="2156460" cy="563880"/>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F061E076-DF07-46B7-A467-8E34AE2357B4}"/>
              </a:ext>
            </a:extLst>
          </xdr:cNvPr>
          <xdr:cNvSpPr txBox="1"/>
        </xdr:nvSpPr>
        <xdr:spPr>
          <a:xfrm>
            <a:off x="2148840" y="23614380"/>
            <a:ext cx="11780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時間当り生産性＝</a:t>
            </a:r>
          </a:p>
        </xdr:txBody>
      </xdr:sp>
      <xdr:sp macro="" textlink="">
        <xdr:nvSpPr>
          <xdr:cNvPr id="131" name="テキスト ボックス 130">
            <a:extLst>
              <a:ext uri="{FF2B5EF4-FFF2-40B4-BE49-F238E27FC236}">
                <a16:creationId xmlns:a16="http://schemas.microsoft.com/office/drawing/2014/main" id="{A77594B8-60D9-46CB-AD77-B3F3EBF92649}"/>
              </a:ext>
            </a:extLst>
          </xdr:cNvPr>
          <xdr:cNvSpPr txBox="1"/>
        </xdr:nvSpPr>
        <xdr:spPr>
          <a:xfrm>
            <a:off x="3268980" y="2346198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b="1">
                <a:latin typeface="ＭＳ Ｐゴシック" panose="020B0600070205080204" pitchFamily="50" charset="-128"/>
                <a:ea typeface="ＭＳ Ｐゴシック" panose="020B0600070205080204" pitchFamily="50" charset="-128"/>
              </a:rPr>
              <a:t>付加価値額</a:t>
            </a:r>
          </a:p>
        </xdr:txBody>
      </xdr:sp>
      <xdr:sp macro="" textlink="">
        <xdr:nvSpPr>
          <xdr:cNvPr id="133" name="テキスト ボックス 132">
            <a:extLst>
              <a:ext uri="{FF2B5EF4-FFF2-40B4-BE49-F238E27FC236}">
                <a16:creationId xmlns:a16="http://schemas.microsoft.com/office/drawing/2014/main" id="{C103E9D4-1408-44DE-93B4-A8540A95248D}"/>
              </a:ext>
            </a:extLst>
          </xdr:cNvPr>
          <xdr:cNvSpPr txBox="1"/>
        </xdr:nvSpPr>
        <xdr:spPr>
          <a:xfrm>
            <a:off x="3337560" y="23759160"/>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b="1">
                <a:latin typeface="ＭＳ Ｐゴシック" panose="020B0600070205080204" pitchFamily="50" charset="-128"/>
                <a:ea typeface="ＭＳ Ｐゴシック" panose="020B0600070205080204" pitchFamily="50" charset="-128"/>
              </a:rPr>
              <a:t>労働時間</a:t>
            </a:r>
          </a:p>
        </xdr:txBody>
      </xdr:sp>
      <xdr:cxnSp macro="">
        <xdr:nvCxnSpPr>
          <xdr:cNvPr id="35" name="直線コネクタ 34">
            <a:extLst>
              <a:ext uri="{FF2B5EF4-FFF2-40B4-BE49-F238E27FC236}">
                <a16:creationId xmlns:a16="http://schemas.microsoft.com/office/drawing/2014/main" id="{C0267BDE-FDF6-49C7-9AD2-2EB49EA43A3B}"/>
              </a:ext>
            </a:extLst>
          </xdr:cNvPr>
          <xdr:cNvCxnSpPr/>
        </xdr:nvCxnSpPr>
        <xdr:spPr>
          <a:xfrm>
            <a:off x="3246120" y="23736300"/>
            <a:ext cx="89916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a:extLst>
              <a:ext uri="{FF2B5EF4-FFF2-40B4-BE49-F238E27FC236}">
                <a16:creationId xmlns:a16="http://schemas.microsoft.com/office/drawing/2014/main" id="{986E4373-9296-41E9-A5BE-75D6FA97799D}"/>
              </a:ext>
            </a:extLst>
          </xdr:cNvPr>
          <xdr:cNvCxnSpPr/>
        </xdr:nvCxnSpPr>
        <xdr:spPr>
          <a:xfrm>
            <a:off x="4084320" y="23561040"/>
            <a:ext cx="52578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CDA7A394-AED8-4A8F-9F14-F33971147A4C}"/>
              </a:ext>
            </a:extLst>
          </xdr:cNvPr>
          <xdr:cNvCxnSpPr/>
        </xdr:nvCxnSpPr>
        <xdr:spPr>
          <a:xfrm>
            <a:off x="4084320" y="23919180"/>
            <a:ext cx="52578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テキスト ボックス 135">
            <a:extLst>
              <a:ext uri="{FF2B5EF4-FFF2-40B4-BE49-F238E27FC236}">
                <a16:creationId xmlns:a16="http://schemas.microsoft.com/office/drawing/2014/main" id="{3CEAD380-5D25-42B7-A578-0CA3003B70CA}"/>
              </a:ext>
            </a:extLst>
          </xdr:cNvPr>
          <xdr:cNvSpPr txBox="1"/>
        </xdr:nvSpPr>
        <xdr:spPr>
          <a:xfrm>
            <a:off x="4541520" y="23431500"/>
            <a:ext cx="234878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b="0">
                <a:latin typeface="ＭＳ Ｐゴシック" panose="020B0600070205080204" pitchFamily="50" charset="-128"/>
                <a:ea typeface="ＭＳ Ｐゴシック" panose="020B0600070205080204" pitchFamily="50" charset="-128"/>
              </a:rPr>
              <a:t>購買コスト圧縮と、現場の問題発見、</a:t>
            </a:r>
          </a:p>
          <a:p>
            <a:pPr algn="l"/>
            <a:r>
              <a:rPr kumimoji="1" lang="ja-JP" altLang="en-US" sz="900" b="0">
                <a:latin typeface="ＭＳ Ｐゴシック" panose="020B0600070205080204" pitchFamily="50" charset="-128"/>
                <a:ea typeface="ＭＳ Ｐゴシック" panose="020B0600070205080204" pitchFamily="50" charset="-128"/>
              </a:rPr>
              <a:t>カイゼン活動で品質を高めロスやムダを低減</a:t>
            </a:r>
          </a:p>
        </xdr:txBody>
      </xdr:sp>
      <xdr:sp macro="" textlink="">
        <xdr:nvSpPr>
          <xdr:cNvPr id="137" name="テキスト ボックス 136">
            <a:extLst>
              <a:ext uri="{FF2B5EF4-FFF2-40B4-BE49-F238E27FC236}">
                <a16:creationId xmlns:a16="http://schemas.microsoft.com/office/drawing/2014/main" id="{D2468C77-A5EC-42D5-8392-7944E70FB3ED}"/>
              </a:ext>
            </a:extLst>
          </xdr:cNvPr>
          <xdr:cNvSpPr txBox="1"/>
        </xdr:nvSpPr>
        <xdr:spPr>
          <a:xfrm>
            <a:off x="4541520" y="23812500"/>
            <a:ext cx="216072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b="0">
                <a:latin typeface="ＭＳ Ｐゴシック" panose="020B0600070205080204" pitchFamily="50" charset="-128"/>
                <a:ea typeface="ＭＳ Ｐゴシック" panose="020B0600070205080204" pitchFamily="50" charset="-128"/>
              </a:rPr>
              <a:t>長時間労働が生産性を悪くする</a:t>
            </a:r>
          </a:p>
          <a:p>
            <a:pPr algn="l"/>
            <a:r>
              <a:rPr kumimoji="1" lang="ja-JP" altLang="en-US" sz="900" b="0">
                <a:latin typeface="ＭＳ Ｐゴシック" panose="020B0600070205080204" pitchFamily="50" charset="-128"/>
                <a:ea typeface="ＭＳ Ｐゴシック" panose="020B0600070205080204" pitchFamily="50" charset="-128"/>
              </a:rPr>
              <a:t>効率化、自動化を進めて時間短縮を図る</a:t>
            </a:r>
          </a:p>
        </xdr:txBody>
      </xdr:sp>
    </xdr:grpSp>
    <xdr:clientData/>
  </xdr:twoCellAnchor>
  <xdr:twoCellAnchor>
    <xdr:from>
      <xdr:col>1</xdr:col>
      <xdr:colOff>381000</xdr:colOff>
      <xdr:row>166</xdr:row>
      <xdr:rowOff>182880</xdr:rowOff>
    </xdr:from>
    <xdr:to>
      <xdr:col>8</xdr:col>
      <xdr:colOff>678180</xdr:colOff>
      <xdr:row>177</xdr:row>
      <xdr:rowOff>175260</xdr:rowOff>
    </xdr:to>
    <xdr:grpSp>
      <xdr:nvGrpSpPr>
        <xdr:cNvPr id="161" name="グループ化 160">
          <a:extLst>
            <a:ext uri="{FF2B5EF4-FFF2-40B4-BE49-F238E27FC236}">
              <a16:creationId xmlns:a16="http://schemas.microsoft.com/office/drawing/2014/main" id="{78D35082-095A-4A78-A291-B0764D900C88}"/>
            </a:ext>
          </a:extLst>
        </xdr:cNvPr>
        <xdr:cNvGrpSpPr/>
      </xdr:nvGrpSpPr>
      <xdr:grpSpPr>
        <a:xfrm>
          <a:off x="571500" y="31920180"/>
          <a:ext cx="5471160" cy="2087880"/>
          <a:chOff x="571500" y="30388560"/>
          <a:chExt cx="5471160" cy="2087880"/>
        </a:xfrm>
      </xdr:grpSpPr>
      <xdr:cxnSp macro="">
        <xdr:nvCxnSpPr>
          <xdr:cNvPr id="153" name="直線コネクタ 152">
            <a:extLst>
              <a:ext uri="{FF2B5EF4-FFF2-40B4-BE49-F238E27FC236}">
                <a16:creationId xmlns:a16="http://schemas.microsoft.com/office/drawing/2014/main" id="{6D7DFD17-F648-4B58-AD89-CE13A7198C4B}"/>
              </a:ext>
            </a:extLst>
          </xdr:cNvPr>
          <xdr:cNvCxnSpPr>
            <a:stCxn id="138" idx="2"/>
            <a:endCxn id="141" idx="0"/>
          </xdr:cNvCxnSpPr>
        </xdr:nvCxnSpPr>
        <xdr:spPr>
          <a:xfrm>
            <a:off x="1108710" y="30921960"/>
            <a:ext cx="0" cy="1127760"/>
          </a:xfrm>
          <a:prstGeom prst="line">
            <a:avLst/>
          </a:prstGeom>
          <a:solidFill>
            <a:schemeClr val="accent4">
              <a:lumMod val="20000"/>
              <a:lumOff val="80000"/>
            </a:schemeClr>
          </a:solidFill>
          <a:ln w="12700">
            <a:solidFill>
              <a:schemeClr val="accent4"/>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a:extLst>
              <a:ext uri="{FF2B5EF4-FFF2-40B4-BE49-F238E27FC236}">
                <a16:creationId xmlns:a16="http://schemas.microsoft.com/office/drawing/2014/main" id="{D77A1ED2-C22C-4864-8170-466087514A59}"/>
              </a:ext>
            </a:extLst>
          </xdr:cNvPr>
          <xdr:cNvSpPr/>
        </xdr:nvSpPr>
        <xdr:spPr>
          <a:xfrm>
            <a:off x="655320" y="31257240"/>
            <a:ext cx="906780" cy="236220"/>
          </a:xfrm>
          <a:prstGeom prst="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新規開拓営業</a:t>
            </a:r>
          </a:p>
        </xdr:txBody>
      </xdr:sp>
      <xdr:sp macro="" textlink="">
        <xdr:nvSpPr>
          <xdr:cNvPr id="138" name="正方形/長方形 137">
            <a:extLst>
              <a:ext uri="{FF2B5EF4-FFF2-40B4-BE49-F238E27FC236}">
                <a16:creationId xmlns:a16="http://schemas.microsoft.com/office/drawing/2014/main" id="{37EE7D37-5C09-4FB3-8452-88070EC1D954}"/>
              </a:ext>
            </a:extLst>
          </xdr:cNvPr>
          <xdr:cNvSpPr/>
        </xdr:nvSpPr>
        <xdr:spPr>
          <a:xfrm>
            <a:off x="655320" y="30685740"/>
            <a:ext cx="906780" cy="236220"/>
          </a:xfrm>
          <a:prstGeom prst="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既存顧客営業</a:t>
            </a:r>
          </a:p>
        </xdr:txBody>
      </xdr:sp>
      <xdr:sp macro="" textlink="">
        <xdr:nvSpPr>
          <xdr:cNvPr id="139" name="正方形/長方形 138">
            <a:extLst>
              <a:ext uri="{FF2B5EF4-FFF2-40B4-BE49-F238E27FC236}">
                <a16:creationId xmlns:a16="http://schemas.microsoft.com/office/drawing/2014/main" id="{AFCE7618-CD2D-4A37-B851-723D317FFC14}"/>
              </a:ext>
            </a:extLst>
          </xdr:cNvPr>
          <xdr:cNvSpPr/>
        </xdr:nvSpPr>
        <xdr:spPr>
          <a:xfrm>
            <a:off x="2735580" y="31859220"/>
            <a:ext cx="838200" cy="61722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・チラシ・</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POP</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他</a:t>
            </a: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・製商品案内</a:t>
            </a: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・企画提案書</a:t>
            </a: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・プレゼン資料</a:t>
            </a:r>
          </a:p>
        </xdr:txBody>
      </xdr:sp>
      <xdr:sp macro="" textlink="">
        <xdr:nvSpPr>
          <xdr:cNvPr id="140" name="正方形/長方形 139">
            <a:extLst>
              <a:ext uri="{FF2B5EF4-FFF2-40B4-BE49-F238E27FC236}">
                <a16:creationId xmlns:a16="http://schemas.microsoft.com/office/drawing/2014/main" id="{67F8EE8F-4DD6-4206-8398-9F3641D467F2}"/>
              </a:ext>
            </a:extLst>
          </xdr:cNvPr>
          <xdr:cNvSpPr/>
        </xdr:nvSpPr>
        <xdr:spPr>
          <a:xfrm>
            <a:off x="1676400" y="31859220"/>
            <a:ext cx="998220" cy="61722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・広告（折込、雑誌他</a:t>
            </a:r>
            <a:r>
              <a:rPr kumimoji="1" lang="ja-JP" altLang="ja-JP" sz="8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8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・ＤＭ（郵送・メール）</a:t>
            </a: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・インターネット展開</a:t>
            </a:r>
          </a:p>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問い合せ、アンケート</a:t>
            </a:r>
          </a:p>
        </xdr:txBody>
      </xdr:sp>
      <xdr:sp macro="" textlink="">
        <xdr:nvSpPr>
          <xdr:cNvPr id="141" name="正方形/長方形 140">
            <a:extLst>
              <a:ext uri="{FF2B5EF4-FFF2-40B4-BE49-F238E27FC236}">
                <a16:creationId xmlns:a16="http://schemas.microsoft.com/office/drawing/2014/main" id="{198E4678-877A-4C60-B9EF-4980AC4EDCCB}"/>
              </a:ext>
            </a:extLst>
          </xdr:cNvPr>
          <xdr:cNvSpPr/>
        </xdr:nvSpPr>
        <xdr:spPr>
          <a:xfrm>
            <a:off x="655320" y="32049720"/>
            <a:ext cx="906780" cy="236220"/>
          </a:xfrm>
          <a:prstGeom prst="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プロモーション</a:t>
            </a:r>
          </a:p>
        </xdr:txBody>
      </xdr:sp>
      <xdr:sp macro="" textlink="">
        <xdr:nvSpPr>
          <xdr:cNvPr id="142" name="正方形/長方形 141">
            <a:extLst>
              <a:ext uri="{FF2B5EF4-FFF2-40B4-BE49-F238E27FC236}">
                <a16:creationId xmlns:a16="http://schemas.microsoft.com/office/drawing/2014/main" id="{186AEFFE-5708-45D1-B0C8-A8D8AC4F7FAA}"/>
              </a:ext>
            </a:extLst>
          </xdr:cNvPr>
          <xdr:cNvSpPr/>
        </xdr:nvSpPr>
        <xdr:spPr>
          <a:xfrm>
            <a:off x="1676400" y="3110484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セグメント集客</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・店舗・会場</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・展示会出展他</a:t>
            </a:r>
          </a:p>
        </xdr:txBody>
      </xdr:sp>
      <xdr:sp macro="" textlink="">
        <xdr:nvSpPr>
          <xdr:cNvPr id="143" name="正方形/長方形 142">
            <a:extLst>
              <a:ext uri="{FF2B5EF4-FFF2-40B4-BE49-F238E27FC236}">
                <a16:creationId xmlns:a16="http://schemas.microsoft.com/office/drawing/2014/main" id="{89701383-14B8-4D62-BB5F-98FB8D8E8311}"/>
              </a:ext>
            </a:extLst>
          </xdr:cNvPr>
          <xdr:cNvSpPr/>
        </xdr:nvSpPr>
        <xdr:spPr>
          <a:xfrm>
            <a:off x="2651760" y="3110484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ターゲット特定</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会社情報収集</a:t>
            </a:r>
          </a:p>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・アンケート・名刺</a:t>
            </a:r>
          </a:p>
        </xdr:txBody>
      </xdr:sp>
      <xdr:sp macro="" textlink="">
        <xdr:nvSpPr>
          <xdr:cNvPr id="144" name="正方形/長方形 143">
            <a:extLst>
              <a:ext uri="{FF2B5EF4-FFF2-40B4-BE49-F238E27FC236}">
                <a16:creationId xmlns:a16="http://schemas.microsoft.com/office/drawing/2014/main" id="{52FF748C-4F43-4407-8C00-DAC011079071}"/>
              </a:ext>
            </a:extLst>
          </xdr:cNvPr>
          <xdr:cNvSpPr/>
        </xdr:nvSpPr>
        <xdr:spPr>
          <a:xfrm>
            <a:off x="3627120" y="31104840"/>
            <a:ext cx="98298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アポイント</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ターゲティングリスト</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定期的電話伺い</a:t>
            </a:r>
          </a:p>
        </xdr:txBody>
      </xdr:sp>
      <xdr:sp macro="" textlink="">
        <xdr:nvSpPr>
          <xdr:cNvPr id="145" name="正方形/長方形 144">
            <a:extLst>
              <a:ext uri="{FF2B5EF4-FFF2-40B4-BE49-F238E27FC236}">
                <a16:creationId xmlns:a16="http://schemas.microsoft.com/office/drawing/2014/main" id="{D5A0FA62-A0BE-4C20-8BB9-47B2187E7AF0}"/>
              </a:ext>
            </a:extLst>
          </xdr:cNvPr>
          <xdr:cNvSpPr/>
        </xdr:nvSpPr>
        <xdr:spPr>
          <a:xfrm>
            <a:off x="4671060" y="31104840"/>
            <a:ext cx="93726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訪問営業</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リアルプレゼン</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リモート商談</a:t>
            </a:r>
          </a:p>
        </xdr:txBody>
      </xdr:sp>
      <xdr:sp macro="" textlink="">
        <xdr:nvSpPr>
          <xdr:cNvPr id="146" name="正方形/長方形 145">
            <a:extLst>
              <a:ext uri="{FF2B5EF4-FFF2-40B4-BE49-F238E27FC236}">
                <a16:creationId xmlns:a16="http://schemas.microsoft.com/office/drawing/2014/main" id="{FDB6AC31-945A-4BEF-A4B7-D9600EF9E184}"/>
              </a:ext>
            </a:extLst>
          </xdr:cNvPr>
          <xdr:cNvSpPr/>
        </xdr:nvSpPr>
        <xdr:spPr>
          <a:xfrm>
            <a:off x="5661660" y="31104840"/>
            <a:ext cx="3810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稟議</a:t>
            </a:r>
          </a:p>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成約</a:t>
            </a:r>
          </a:p>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失注</a:t>
            </a:r>
          </a:p>
        </xdr:txBody>
      </xdr:sp>
      <xdr:sp macro="" textlink="">
        <xdr:nvSpPr>
          <xdr:cNvPr id="147" name="正方形/長方形 146">
            <a:extLst>
              <a:ext uri="{FF2B5EF4-FFF2-40B4-BE49-F238E27FC236}">
                <a16:creationId xmlns:a16="http://schemas.microsoft.com/office/drawing/2014/main" id="{E565394C-0996-4E7A-A91D-04301B35A205}"/>
              </a:ext>
            </a:extLst>
          </xdr:cNvPr>
          <xdr:cNvSpPr/>
        </xdr:nvSpPr>
        <xdr:spPr>
          <a:xfrm>
            <a:off x="4671060" y="30678120"/>
            <a:ext cx="937260" cy="35814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飛び込み営業</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営業資質の肝試し</a:t>
            </a:r>
          </a:p>
        </xdr:txBody>
      </xdr:sp>
      <xdr:sp macro="" textlink="">
        <xdr:nvSpPr>
          <xdr:cNvPr id="40" name="テキスト ボックス 39">
            <a:extLst>
              <a:ext uri="{FF2B5EF4-FFF2-40B4-BE49-F238E27FC236}">
                <a16:creationId xmlns:a16="http://schemas.microsoft.com/office/drawing/2014/main" id="{D23A91F4-000B-4E8E-8AD3-8F678E1BA533}"/>
              </a:ext>
            </a:extLst>
          </xdr:cNvPr>
          <xdr:cNvSpPr txBox="1"/>
        </xdr:nvSpPr>
        <xdr:spPr>
          <a:xfrm>
            <a:off x="1569720" y="30632400"/>
            <a:ext cx="309212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ゴシック" panose="020B0600070205080204" pitchFamily="50" charset="-128"/>
                <a:ea typeface="ＭＳ Ｐゴシック" panose="020B0600070205080204" pitchFamily="50" charset="-128"/>
              </a:rPr>
              <a:t>ルートセール。新製品、アップグレード、付属品、リピート消耗品案内</a:t>
            </a:r>
          </a:p>
          <a:p>
            <a:r>
              <a:rPr kumimoji="1" lang="ja-JP" altLang="en-US" sz="800">
                <a:latin typeface="ＭＳ Ｐゴシック" panose="020B0600070205080204" pitchFamily="50" charset="-128"/>
                <a:ea typeface="ＭＳ Ｐゴシック" panose="020B0600070205080204" pitchFamily="50" charset="-128"/>
              </a:rPr>
              <a:t>アフターフォロー。モノからコトへサブスクリピートサービス開発</a:t>
            </a:r>
          </a:p>
        </xdr:txBody>
      </xdr:sp>
      <xdr:sp macro="" textlink="">
        <xdr:nvSpPr>
          <xdr:cNvPr id="148" name="テキスト ボックス 147">
            <a:extLst>
              <a:ext uri="{FF2B5EF4-FFF2-40B4-BE49-F238E27FC236}">
                <a16:creationId xmlns:a16="http://schemas.microsoft.com/office/drawing/2014/main" id="{9B82A5CA-99E2-4812-B916-CD7D099EBCB9}"/>
              </a:ext>
            </a:extLst>
          </xdr:cNvPr>
          <xdr:cNvSpPr txBox="1"/>
        </xdr:nvSpPr>
        <xdr:spPr>
          <a:xfrm>
            <a:off x="571500" y="30388560"/>
            <a:ext cx="31202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Ｐゴシック" panose="020B0600070205080204" pitchFamily="50" charset="-128"/>
                <a:ea typeface="ＭＳ Ｐゴシック" panose="020B0600070205080204" pitchFamily="50" charset="-128"/>
              </a:rPr>
              <a:t>顧客開拓 </a:t>
            </a:r>
            <a:r>
              <a:rPr kumimoji="1" lang="en-US" altLang="ja-JP" sz="1100" b="1">
                <a:latin typeface="ＭＳ Ｐゴシック" panose="020B0600070205080204" pitchFamily="50" charset="-128"/>
                <a:ea typeface="ＭＳ Ｐゴシック" panose="020B0600070205080204" pitchFamily="50" charset="-128"/>
              </a:rPr>
              <a:t>B2B</a:t>
            </a:r>
            <a:r>
              <a:rPr kumimoji="1" lang="ja-JP" altLang="en-US" sz="1100" b="1">
                <a:latin typeface="ＭＳ Ｐゴシック" panose="020B0600070205080204" pitchFamily="50" charset="-128"/>
                <a:ea typeface="ＭＳ Ｐゴシック" panose="020B0600070205080204" pitchFamily="50" charset="-128"/>
              </a:rPr>
              <a:t>マーケティング・プロモーション活動</a:t>
            </a:r>
          </a:p>
        </xdr:txBody>
      </xdr:sp>
      <xdr:cxnSp macro="">
        <xdr:nvCxnSpPr>
          <xdr:cNvPr id="132" name="直線矢印コネクタ 131">
            <a:extLst>
              <a:ext uri="{FF2B5EF4-FFF2-40B4-BE49-F238E27FC236}">
                <a16:creationId xmlns:a16="http://schemas.microsoft.com/office/drawing/2014/main" id="{0567B10F-42BD-4A65-83B3-F7B3B960CFBA}"/>
              </a:ext>
            </a:extLst>
          </xdr:cNvPr>
          <xdr:cNvCxnSpPr/>
        </xdr:nvCxnSpPr>
        <xdr:spPr>
          <a:xfrm flipV="1">
            <a:off x="2194560" y="31638240"/>
            <a:ext cx="0" cy="213360"/>
          </a:xfrm>
          <a:prstGeom prst="straightConnector1">
            <a:avLst/>
          </a:prstGeom>
          <a:ln w="127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9" name="フリーフォーム: 図形 148">
            <a:extLst>
              <a:ext uri="{FF2B5EF4-FFF2-40B4-BE49-F238E27FC236}">
                <a16:creationId xmlns:a16="http://schemas.microsoft.com/office/drawing/2014/main" id="{22CC8B23-1B9A-4F6E-BF7F-829C7D13DC3B}"/>
              </a:ext>
            </a:extLst>
          </xdr:cNvPr>
          <xdr:cNvSpPr/>
        </xdr:nvSpPr>
        <xdr:spPr>
          <a:xfrm>
            <a:off x="2194560" y="31760160"/>
            <a:ext cx="929640" cy="91440"/>
          </a:xfrm>
          <a:custGeom>
            <a:avLst/>
            <a:gdLst>
              <a:gd name="connsiteX0" fmla="*/ 929640 w 929640"/>
              <a:gd name="connsiteY0" fmla="*/ 91440 h 91440"/>
              <a:gd name="connsiteX1" fmla="*/ 929640 w 929640"/>
              <a:gd name="connsiteY1" fmla="*/ 0 h 91440"/>
              <a:gd name="connsiteX2" fmla="*/ 0 w 929640"/>
              <a:gd name="connsiteY2" fmla="*/ 0 h 91440"/>
            </a:gdLst>
            <a:ahLst/>
            <a:cxnLst>
              <a:cxn ang="0">
                <a:pos x="connsiteX0" y="connsiteY0"/>
              </a:cxn>
              <a:cxn ang="0">
                <a:pos x="connsiteX1" y="connsiteY1"/>
              </a:cxn>
              <a:cxn ang="0">
                <a:pos x="connsiteX2" y="connsiteY2"/>
              </a:cxn>
            </a:cxnLst>
            <a:rect l="l" t="t" r="r" b="b"/>
            <a:pathLst>
              <a:path w="929640" h="91440">
                <a:moveTo>
                  <a:pt x="929640" y="91440"/>
                </a:moveTo>
                <a:lnTo>
                  <a:pt x="929640" y="0"/>
                </a:lnTo>
                <a:lnTo>
                  <a:pt x="0" y="0"/>
                </a:lnTo>
              </a:path>
            </a:pathLst>
          </a:custGeom>
          <a:noFill/>
          <a:ln w="127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0" name="フリーフォーム: 図形 149">
            <a:extLst>
              <a:ext uri="{FF2B5EF4-FFF2-40B4-BE49-F238E27FC236}">
                <a16:creationId xmlns:a16="http://schemas.microsoft.com/office/drawing/2014/main" id="{3EE06CB7-902E-40BE-A0AC-3103472D8FEA}"/>
              </a:ext>
            </a:extLst>
          </xdr:cNvPr>
          <xdr:cNvSpPr/>
        </xdr:nvSpPr>
        <xdr:spPr>
          <a:xfrm flipV="1">
            <a:off x="3581400" y="31645860"/>
            <a:ext cx="1569720" cy="510540"/>
          </a:xfrm>
          <a:custGeom>
            <a:avLst/>
            <a:gdLst>
              <a:gd name="connsiteX0" fmla="*/ 929640 w 929640"/>
              <a:gd name="connsiteY0" fmla="*/ 91440 h 91440"/>
              <a:gd name="connsiteX1" fmla="*/ 929640 w 929640"/>
              <a:gd name="connsiteY1" fmla="*/ 0 h 91440"/>
              <a:gd name="connsiteX2" fmla="*/ 0 w 929640"/>
              <a:gd name="connsiteY2" fmla="*/ 0 h 91440"/>
            </a:gdLst>
            <a:ahLst/>
            <a:cxnLst>
              <a:cxn ang="0">
                <a:pos x="connsiteX0" y="connsiteY0"/>
              </a:cxn>
              <a:cxn ang="0">
                <a:pos x="connsiteX1" y="connsiteY1"/>
              </a:cxn>
              <a:cxn ang="0">
                <a:pos x="connsiteX2" y="connsiteY2"/>
              </a:cxn>
            </a:cxnLst>
            <a:rect l="l" t="t" r="r" b="b"/>
            <a:pathLst>
              <a:path w="929640" h="91440">
                <a:moveTo>
                  <a:pt x="929640" y="91440"/>
                </a:moveTo>
                <a:lnTo>
                  <a:pt x="929640" y="0"/>
                </a:lnTo>
                <a:lnTo>
                  <a:pt x="0" y="0"/>
                </a:lnTo>
              </a:path>
            </a:pathLst>
          </a:custGeom>
          <a:noFill/>
          <a:ln w="12700">
            <a:solidFill>
              <a:schemeClr val="accent5"/>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1" name="フリーフォーム: 図形 150">
            <a:extLst>
              <a:ext uri="{FF2B5EF4-FFF2-40B4-BE49-F238E27FC236}">
                <a16:creationId xmlns:a16="http://schemas.microsoft.com/office/drawing/2014/main" id="{79E47F21-FECF-46F7-B5D9-E2E89CEE3101}"/>
              </a:ext>
            </a:extLst>
          </xdr:cNvPr>
          <xdr:cNvSpPr/>
        </xdr:nvSpPr>
        <xdr:spPr>
          <a:xfrm>
            <a:off x="5608320" y="30868620"/>
            <a:ext cx="236220" cy="236220"/>
          </a:xfrm>
          <a:custGeom>
            <a:avLst/>
            <a:gdLst>
              <a:gd name="connsiteX0" fmla="*/ 929640 w 929640"/>
              <a:gd name="connsiteY0" fmla="*/ 91440 h 91440"/>
              <a:gd name="connsiteX1" fmla="*/ 929640 w 929640"/>
              <a:gd name="connsiteY1" fmla="*/ 0 h 91440"/>
              <a:gd name="connsiteX2" fmla="*/ 0 w 929640"/>
              <a:gd name="connsiteY2" fmla="*/ 0 h 91440"/>
            </a:gdLst>
            <a:ahLst/>
            <a:cxnLst>
              <a:cxn ang="0">
                <a:pos x="connsiteX0" y="connsiteY0"/>
              </a:cxn>
              <a:cxn ang="0">
                <a:pos x="connsiteX1" y="connsiteY1"/>
              </a:cxn>
              <a:cxn ang="0">
                <a:pos x="connsiteX2" y="connsiteY2"/>
              </a:cxn>
            </a:cxnLst>
            <a:rect l="l" t="t" r="r" b="b"/>
            <a:pathLst>
              <a:path w="929640" h="91440">
                <a:moveTo>
                  <a:pt x="929640" y="91440"/>
                </a:moveTo>
                <a:lnTo>
                  <a:pt x="929640" y="0"/>
                </a:lnTo>
                <a:lnTo>
                  <a:pt x="0" y="0"/>
                </a:lnTo>
              </a:path>
            </a:pathLst>
          </a:custGeom>
          <a:noFill/>
          <a:ln w="12700">
            <a:solidFill>
              <a:schemeClr val="accent5"/>
            </a:solidFill>
            <a:headEnd type="triangl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 name="二等辺三角形 153">
            <a:extLst>
              <a:ext uri="{FF2B5EF4-FFF2-40B4-BE49-F238E27FC236}">
                <a16:creationId xmlns:a16="http://schemas.microsoft.com/office/drawing/2014/main" id="{3902CB65-2C0F-4082-834E-4C0DAA8AACE0}"/>
              </a:ext>
            </a:extLst>
          </xdr:cNvPr>
          <xdr:cNvSpPr/>
        </xdr:nvSpPr>
        <xdr:spPr>
          <a:xfrm rot="19800000" flipH="1">
            <a:off x="2491641" y="31122592"/>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 name="二等辺三角形 154">
            <a:extLst>
              <a:ext uri="{FF2B5EF4-FFF2-40B4-BE49-F238E27FC236}">
                <a16:creationId xmlns:a16="http://schemas.microsoft.com/office/drawing/2014/main" id="{10F39358-3B91-46CF-856E-8CA0C3F09E7B}"/>
              </a:ext>
            </a:extLst>
          </xdr:cNvPr>
          <xdr:cNvSpPr/>
        </xdr:nvSpPr>
        <xdr:spPr>
          <a:xfrm rot="19800000" flipH="1">
            <a:off x="3467001" y="31122592"/>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6" name="二等辺三角形 155">
            <a:extLst>
              <a:ext uri="{FF2B5EF4-FFF2-40B4-BE49-F238E27FC236}">
                <a16:creationId xmlns:a16="http://schemas.microsoft.com/office/drawing/2014/main" id="{468B03BD-E82B-4907-9535-A5454DCDB226}"/>
              </a:ext>
            </a:extLst>
          </xdr:cNvPr>
          <xdr:cNvSpPr/>
        </xdr:nvSpPr>
        <xdr:spPr>
          <a:xfrm rot="19800000" flipH="1">
            <a:off x="4510941" y="31122592"/>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7" name="二等辺三角形 156">
            <a:extLst>
              <a:ext uri="{FF2B5EF4-FFF2-40B4-BE49-F238E27FC236}">
                <a16:creationId xmlns:a16="http://schemas.microsoft.com/office/drawing/2014/main" id="{1828567D-5BCE-40CF-B01A-E1DA3AE89709}"/>
              </a:ext>
            </a:extLst>
          </xdr:cNvPr>
          <xdr:cNvSpPr/>
        </xdr:nvSpPr>
        <xdr:spPr>
          <a:xfrm rot="19800000" flipH="1">
            <a:off x="5493922" y="31122591"/>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8" name="正方形/長方形 157">
            <a:extLst>
              <a:ext uri="{FF2B5EF4-FFF2-40B4-BE49-F238E27FC236}">
                <a16:creationId xmlns:a16="http://schemas.microsoft.com/office/drawing/2014/main" id="{B170A52B-4463-4365-8C46-1236F012BA62}"/>
              </a:ext>
            </a:extLst>
          </xdr:cNvPr>
          <xdr:cNvSpPr/>
        </xdr:nvSpPr>
        <xdr:spPr>
          <a:xfrm>
            <a:off x="3642360" y="31859220"/>
            <a:ext cx="952500" cy="20574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・四季報・企業リスト</a:t>
            </a:r>
          </a:p>
        </xdr:txBody>
      </xdr:sp>
      <xdr:cxnSp macro="">
        <xdr:nvCxnSpPr>
          <xdr:cNvPr id="159" name="直線矢印コネクタ 158">
            <a:extLst>
              <a:ext uri="{FF2B5EF4-FFF2-40B4-BE49-F238E27FC236}">
                <a16:creationId xmlns:a16="http://schemas.microsoft.com/office/drawing/2014/main" id="{856C41D7-60AF-4734-975E-769C2F693DEC}"/>
              </a:ext>
            </a:extLst>
          </xdr:cNvPr>
          <xdr:cNvCxnSpPr/>
        </xdr:nvCxnSpPr>
        <xdr:spPr>
          <a:xfrm flipV="1">
            <a:off x="4122420" y="31638240"/>
            <a:ext cx="0" cy="213360"/>
          </a:xfrm>
          <a:prstGeom prst="straightConnector1">
            <a:avLst/>
          </a:prstGeom>
          <a:ln w="127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224</xdr:row>
      <xdr:rowOff>144780</xdr:rowOff>
    </xdr:from>
    <xdr:to>
      <xdr:col>8</xdr:col>
      <xdr:colOff>68580</xdr:colOff>
      <xdr:row>231</xdr:row>
      <xdr:rowOff>65250</xdr:rowOff>
    </xdr:to>
    <xdr:grpSp>
      <xdr:nvGrpSpPr>
        <xdr:cNvPr id="171" name="グループ化 170">
          <a:extLst>
            <a:ext uri="{FF2B5EF4-FFF2-40B4-BE49-F238E27FC236}">
              <a16:creationId xmlns:a16="http://schemas.microsoft.com/office/drawing/2014/main" id="{A84C521A-5F59-47A3-B1C0-75AC5EB9D10A}"/>
            </a:ext>
          </a:extLst>
        </xdr:cNvPr>
        <xdr:cNvGrpSpPr/>
      </xdr:nvGrpSpPr>
      <xdr:grpSpPr>
        <a:xfrm>
          <a:off x="929640" y="42931080"/>
          <a:ext cx="4503420" cy="1253970"/>
          <a:chOff x="929640" y="37132260"/>
          <a:chExt cx="4503420" cy="1253970"/>
        </a:xfrm>
      </xdr:grpSpPr>
      <xdr:pic>
        <xdr:nvPicPr>
          <xdr:cNvPr id="167" name="table">
            <a:extLst>
              <a:ext uri="{FF2B5EF4-FFF2-40B4-BE49-F238E27FC236}">
                <a16:creationId xmlns:a16="http://schemas.microsoft.com/office/drawing/2014/main" id="{E008E863-7725-4219-9043-3C1F5040D0BC}"/>
              </a:ext>
            </a:extLst>
          </xdr:cNvPr>
          <xdr:cNvPicPr>
            <a:picLocks noChangeAspect="1"/>
          </xdr:cNvPicPr>
        </xdr:nvPicPr>
        <xdr:blipFill>
          <a:blip xmlns:r="http://schemas.openxmlformats.org/officeDocument/2006/relationships" r:embed="rId1"/>
          <a:stretch>
            <a:fillRect/>
          </a:stretch>
        </xdr:blipFill>
        <xdr:spPr>
          <a:xfrm>
            <a:off x="3302817" y="37325659"/>
            <a:ext cx="2130243" cy="1056835"/>
          </a:xfrm>
          <a:prstGeom prst="rect">
            <a:avLst/>
          </a:prstGeom>
        </xdr:spPr>
      </xdr:pic>
      <xdr:pic>
        <xdr:nvPicPr>
          <xdr:cNvPr id="168" name="table">
            <a:extLst>
              <a:ext uri="{FF2B5EF4-FFF2-40B4-BE49-F238E27FC236}">
                <a16:creationId xmlns:a16="http://schemas.microsoft.com/office/drawing/2014/main" id="{05E1C9B4-2D43-4D4A-87F0-C63A5E63A36B}"/>
              </a:ext>
            </a:extLst>
          </xdr:cNvPr>
          <xdr:cNvPicPr>
            <a:picLocks noChangeAspect="1"/>
          </xdr:cNvPicPr>
        </xdr:nvPicPr>
        <xdr:blipFill>
          <a:blip xmlns:r="http://schemas.openxmlformats.org/officeDocument/2006/relationships" r:embed="rId2"/>
          <a:stretch>
            <a:fillRect/>
          </a:stretch>
        </xdr:blipFill>
        <xdr:spPr>
          <a:xfrm>
            <a:off x="929640" y="37329396"/>
            <a:ext cx="2130243" cy="1056834"/>
          </a:xfrm>
          <a:prstGeom prst="rect">
            <a:avLst/>
          </a:prstGeom>
        </xdr:spPr>
      </xdr:pic>
      <xdr:sp macro="" textlink="">
        <xdr:nvSpPr>
          <xdr:cNvPr id="169" name="テキスト ボックス 45">
            <a:extLst>
              <a:ext uri="{FF2B5EF4-FFF2-40B4-BE49-F238E27FC236}">
                <a16:creationId xmlns:a16="http://schemas.microsoft.com/office/drawing/2014/main" id="{8B3EEB16-211B-4C41-AF4E-B969D715AF8D}"/>
              </a:ext>
            </a:extLst>
          </xdr:cNvPr>
          <xdr:cNvSpPr txBox="1"/>
        </xdr:nvSpPr>
        <xdr:spPr>
          <a:xfrm>
            <a:off x="3314779" y="37132260"/>
            <a:ext cx="1833835" cy="169277"/>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solidFill>
                  <a:schemeClr val="tx1">
                    <a:lumMod val="65000"/>
                    <a:lumOff val="35000"/>
                  </a:schemeClr>
                </a:solidFill>
                <a:latin typeface="ＭＳ ゴシック" panose="020B0609070205080204" pitchFamily="49" charset="-128"/>
                <a:ea typeface="ＭＳ ゴシック" panose="020B0609070205080204" pitchFamily="49" charset="-128"/>
              </a:rPr>
              <a:t>ジョブ型人事制度の職務分類</a:t>
            </a:r>
          </a:p>
        </xdr:txBody>
      </xdr:sp>
      <xdr:sp macro="" textlink="">
        <xdr:nvSpPr>
          <xdr:cNvPr id="170" name="テキスト ボックス 46">
            <a:extLst>
              <a:ext uri="{FF2B5EF4-FFF2-40B4-BE49-F238E27FC236}">
                <a16:creationId xmlns:a16="http://schemas.microsoft.com/office/drawing/2014/main" id="{23C17DF1-E5EC-4F61-B5F2-A72C5DB4C58B}"/>
              </a:ext>
            </a:extLst>
          </xdr:cNvPr>
          <xdr:cNvSpPr txBox="1"/>
        </xdr:nvSpPr>
        <xdr:spPr>
          <a:xfrm>
            <a:off x="939479" y="37132260"/>
            <a:ext cx="1410643" cy="169277"/>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1">
                <a:solidFill>
                  <a:schemeClr val="tx1">
                    <a:lumMod val="65000"/>
                    <a:lumOff val="35000"/>
                  </a:schemeClr>
                </a:solidFill>
                <a:latin typeface="ＭＳ ゴシック" panose="020B0609070205080204" pitchFamily="49" charset="-128"/>
                <a:ea typeface="ＭＳ ゴシック" panose="020B0609070205080204" pitchFamily="49" charset="-128"/>
              </a:rPr>
              <a:t>業務活動に必要な能力</a:t>
            </a:r>
          </a:p>
        </xdr:txBody>
      </xdr:sp>
    </xdr:grpSp>
    <xdr:clientData/>
  </xdr:twoCellAnchor>
  <xdr:twoCellAnchor>
    <xdr:from>
      <xdr:col>1</xdr:col>
      <xdr:colOff>708660</xdr:colOff>
      <xdr:row>203</xdr:row>
      <xdr:rowOff>129540</xdr:rowOff>
    </xdr:from>
    <xdr:to>
      <xdr:col>8</xdr:col>
      <xdr:colOff>632460</xdr:colOff>
      <xdr:row>207</xdr:row>
      <xdr:rowOff>182880</xdr:rowOff>
    </xdr:to>
    <xdr:grpSp>
      <xdr:nvGrpSpPr>
        <xdr:cNvPr id="51" name="グループ化 50">
          <a:extLst>
            <a:ext uri="{FF2B5EF4-FFF2-40B4-BE49-F238E27FC236}">
              <a16:creationId xmlns:a16="http://schemas.microsoft.com/office/drawing/2014/main" id="{66D7307E-FD97-452C-9177-99CAABECD115}"/>
            </a:ext>
          </a:extLst>
        </xdr:cNvPr>
        <xdr:cNvGrpSpPr/>
      </xdr:nvGrpSpPr>
      <xdr:grpSpPr>
        <a:xfrm>
          <a:off x="899160" y="38915340"/>
          <a:ext cx="5097780" cy="815340"/>
          <a:chOff x="899160" y="37368480"/>
          <a:chExt cx="5097780" cy="815340"/>
        </a:xfrm>
      </xdr:grpSpPr>
      <xdr:sp macro="" textlink="">
        <xdr:nvSpPr>
          <xdr:cNvPr id="174" name="正方形/長方形 173">
            <a:extLst>
              <a:ext uri="{FF2B5EF4-FFF2-40B4-BE49-F238E27FC236}">
                <a16:creationId xmlns:a16="http://schemas.microsoft.com/office/drawing/2014/main" id="{72C86EAC-ED3E-44AE-BC2D-3322424398ED}"/>
              </a:ext>
            </a:extLst>
          </xdr:cNvPr>
          <xdr:cNvSpPr/>
        </xdr:nvSpPr>
        <xdr:spPr>
          <a:xfrm>
            <a:off x="990600" y="3765042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書式標準化</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全ての紙資料</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規則既定文書</a:t>
            </a:r>
          </a:p>
        </xdr:txBody>
      </xdr:sp>
      <xdr:sp macro="" textlink="">
        <xdr:nvSpPr>
          <xdr:cNvPr id="181" name="テキスト ボックス 180">
            <a:extLst>
              <a:ext uri="{FF2B5EF4-FFF2-40B4-BE49-F238E27FC236}">
                <a16:creationId xmlns:a16="http://schemas.microsoft.com/office/drawing/2014/main" id="{93A5A3C5-4527-46B3-B757-727DECBF151D}"/>
              </a:ext>
            </a:extLst>
          </xdr:cNvPr>
          <xdr:cNvSpPr txBox="1"/>
        </xdr:nvSpPr>
        <xdr:spPr>
          <a:xfrm>
            <a:off x="899160" y="37368480"/>
            <a:ext cx="3451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ＭＳ Ｐゴシック" panose="020B0600070205080204" pitchFamily="50" charset="-128"/>
                <a:ea typeface="ＭＳ Ｐゴシック" panose="020B0600070205080204" pitchFamily="50" charset="-128"/>
              </a:rPr>
              <a:t>ＤＸの目的は情報のデータ化による経営スピードアップ</a:t>
            </a:r>
          </a:p>
        </xdr:txBody>
      </xdr:sp>
      <xdr:sp macro="" textlink="">
        <xdr:nvSpPr>
          <xdr:cNvPr id="192" name="正方形/長方形 191">
            <a:extLst>
              <a:ext uri="{FF2B5EF4-FFF2-40B4-BE49-F238E27FC236}">
                <a16:creationId xmlns:a16="http://schemas.microsoft.com/office/drawing/2014/main" id="{7F35B861-912C-4474-A7AA-D079F504D2DD}"/>
              </a:ext>
            </a:extLst>
          </xdr:cNvPr>
          <xdr:cNvSpPr/>
        </xdr:nvSpPr>
        <xdr:spPr>
          <a:xfrm>
            <a:off x="1981200" y="37650420"/>
            <a:ext cx="105156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データ化自動化</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書類・図面・画像</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Excel,Word,PPT</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93" name="正方形/長方形 192">
            <a:extLst>
              <a:ext uri="{FF2B5EF4-FFF2-40B4-BE49-F238E27FC236}">
                <a16:creationId xmlns:a16="http://schemas.microsoft.com/office/drawing/2014/main" id="{80F381D7-EFA5-4A7F-AAC4-0CA73C5CF116}"/>
              </a:ext>
            </a:extLst>
          </xdr:cNvPr>
          <xdr:cNvSpPr/>
        </xdr:nvSpPr>
        <xdr:spPr>
          <a:xfrm>
            <a:off x="3108960" y="3765042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共有見える化</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クラウド電子本部</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データベース</a:t>
            </a:r>
          </a:p>
        </xdr:txBody>
      </xdr:sp>
      <xdr:sp macro="" textlink="">
        <xdr:nvSpPr>
          <xdr:cNvPr id="194" name="正方形/長方形 193">
            <a:extLst>
              <a:ext uri="{FF2B5EF4-FFF2-40B4-BE49-F238E27FC236}">
                <a16:creationId xmlns:a16="http://schemas.microsoft.com/office/drawing/2014/main" id="{24E4F5B4-08C9-41B7-9C3A-41CC635A6133}"/>
              </a:ext>
            </a:extLst>
          </xdr:cNvPr>
          <xdr:cNvSpPr/>
        </xdr:nvSpPr>
        <xdr:spPr>
          <a:xfrm>
            <a:off x="4099560" y="3765042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テレワーク</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場所を選ばない</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スピード業務遂行</a:t>
            </a:r>
          </a:p>
        </xdr:txBody>
      </xdr:sp>
      <xdr:sp macro="" textlink="">
        <xdr:nvSpPr>
          <xdr:cNvPr id="195" name="正方形/長方形 194">
            <a:extLst>
              <a:ext uri="{FF2B5EF4-FFF2-40B4-BE49-F238E27FC236}">
                <a16:creationId xmlns:a16="http://schemas.microsoft.com/office/drawing/2014/main" id="{1B631D1C-086F-4275-8D00-3F76D778B69C}"/>
              </a:ext>
            </a:extLst>
          </xdr:cNvPr>
          <xdr:cNvSpPr/>
        </xdr:nvSpPr>
        <xdr:spPr>
          <a:xfrm>
            <a:off x="5082540" y="37650420"/>
            <a:ext cx="914400" cy="53340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環境改善</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紙、書庫の廃棄</a:t>
            </a: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地代家賃半減</a:t>
            </a:r>
          </a:p>
        </xdr:txBody>
      </xdr:sp>
      <xdr:sp macro="" textlink="">
        <xdr:nvSpPr>
          <xdr:cNvPr id="196" name="二等辺三角形 195">
            <a:extLst>
              <a:ext uri="{FF2B5EF4-FFF2-40B4-BE49-F238E27FC236}">
                <a16:creationId xmlns:a16="http://schemas.microsoft.com/office/drawing/2014/main" id="{CF86B7C8-2E15-458A-BC97-4931518EA562}"/>
              </a:ext>
            </a:extLst>
          </xdr:cNvPr>
          <xdr:cNvSpPr/>
        </xdr:nvSpPr>
        <xdr:spPr>
          <a:xfrm rot="19800000" flipH="1">
            <a:off x="4922421" y="37660553"/>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二等辺三角形 196">
            <a:extLst>
              <a:ext uri="{FF2B5EF4-FFF2-40B4-BE49-F238E27FC236}">
                <a16:creationId xmlns:a16="http://schemas.microsoft.com/office/drawing/2014/main" id="{919136E2-9D10-4F41-9B01-5118D5B2B6B6}"/>
              </a:ext>
            </a:extLst>
          </xdr:cNvPr>
          <xdr:cNvSpPr/>
        </xdr:nvSpPr>
        <xdr:spPr>
          <a:xfrm rot="19800000" flipH="1">
            <a:off x="3931821" y="37660553"/>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8" name="二等辺三角形 197">
            <a:extLst>
              <a:ext uri="{FF2B5EF4-FFF2-40B4-BE49-F238E27FC236}">
                <a16:creationId xmlns:a16="http://schemas.microsoft.com/office/drawing/2014/main" id="{2DCBEDB5-EBF6-459D-81F6-CD855BFEEC6E}"/>
              </a:ext>
            </a:extLst>
          </xdr:cNvPr>
          <xdr:cNvSpPr/>
        </xdr:nvSpPr>
        <xdr:spPr>
          <a:xfrm rot="19800000" flipH="1">
            <a:off x="2933601" y="37660553"/>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9" name="二等辺三角形 198">
            <a:extLst>
              <a:ext uri="{FF2B5EF4-FFF2-40B4-BE49-F238E27FC236}">
                <a16:creationId xmlns:a16="http://schemas.microsoft.com/office/drawing/2014/main" id="{1517A355-E65F-4235-A5F8-42ADC8360870}"/>
              </a:ext>
            </a:extLst>
          </xdr:cNvPr>
          <xdr:cNvSpPr/>
        </xdr:nvSpPr>
        <xdr:spPr>
          <a:xfrm rot="19800000" flipH="1">
            <a:off x="1805841" y="37660553"/>
            <a:ext cx="192257" cy="165739"/>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30480</xdr:colOff>
      <xdr:row>266</xdr:row>
      <xdr:rowOff>175260</xdr:rowOff>
    </xdr:from>
    <xdr:to>
      <xdr:col>7</xdr:col>
      <xdr:colOff>375205</xdr:colOff>
      <xdr:row>270</xdr:row>
      <xdr:rowOff>186675</xdr:rowOff>
    </xdr:to>
    <xdr:grpSp>
      <xdr:nvGrpSpPr>
        <xdr:cNvPr id="173" name="グループ化 172">
          <a:extLst>
            <a:ext uri="{FF2B5EF4-FFF2-40B4-BE49-F238E27FC236}">
              <a16:creationId xmlns:a16="http://schemas.microsoft.com/office/drawing/2014/main" id="{BC524547-471B-4E9D-927A-847162A24F4D}"/>
            </a:ext>
          </a:extLst>
        </xdr:cNvPr>
        <xdr:cNvGrpSpPr/>
      </xdr:nvGrpSpPr>
      <xdr:grpSpPr>
        <a:xfrm>
          <a:off x="220980" y="50962560"/>
          <a:ext cx="4779565" cy="773415"/>
          <a:chOff x="2110740" y="23431500"/>
          <a:chExt cx="4779565" cy="773415"/>
        </a:xfrm>
      </xdr:grpSpPr>
      <xdr:sp macro="" textlink="">
        <xdr:nvSpPr>
          <xdr:cNvPr id="175" name="四角形: 角を丸くする 174">
            <a:extLst>
              <a:ext uri="{FF2B5EF4-FFF2-40B4-BE49-F238E27FC236}">
                <a16:creationId xmlns:a16="http://schemas.microsoft.com/office/drawing/2014/main" id="{D6934D92-604F-4DA4-A0C8-EBA8FE2D70D6}"/>
              </a:ext>
            </a:extLst>
          </xdr:cNvPr>
          <xdr:cNvSpPr/>
        </xdr:nvSpPr>
        <xdr:spPr>
          <a:xfrm>
            <a:off x="2110740" y="23454360"/>
            <a:ext cx="2156460" cy="563880"/>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6" name="テキスト ボックス 175">
            <a:extLst>
              <a:ext uri="{FF2B5EF4-FFF2-40B4-BE49-F238E27FC236}">
                <a16:creationId xmlns:a16="http://schemas.microsoft.com/office/drawing/2014/main" id="{31B733D2-07B4-42CF-A7D4-2E8DDBC2609A}"/>
              </a:ext>
            </a:extLst>
          </xdr:cNvPr>
          <xdr:cNvSpPr txBox="1"/>
        </xdr:nvSpPr>
        <xdr:spPr>
          <a:xfrm>
            <a:off x="2148840" y="23614380"/>
            <a:ext cx="11780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Ｐゴシック" panose="020B0600070205080204" pitchFamily="50" charset="-128"/>
                <a:ea typeface="ＭＳ Ｐゴシック" panose="020B0600070205080204" pitchFamily="50" charset="-128"/>
              </a:rPr>
              <a:t>時間当り生産性＝</a:t>
            </a:r>
          </a:p>
        </xdr:txBody>
      </xdr:sp>
      <xdr:sp macro="" textlink="">
        <xdr:nvSpPr>
          <xdr:cNvPr id="177" name="テキスト ボックス 176">
            <a:extLst>
              <a:ext uri="{FF2B5EF4-FFF2-40B4-BE49-F238E27FC236}">
                <a16:creationId xmlns:a16="http://schemas.microsoft.com/office/drawing/2014/main" id="{E8C2B14D-B7DD-40AE-839E-159CE0256B52}"/>
              </a:ext>
            </a:extLst>
          </xdr:cNvPr>
          <xdr:cNvSpPr txBox="1"/>
        </xdr:nvSpPr>
        <xdr:spPr>
          <a:xfrm>
            <a:off x="3268980" y="2346198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b="1">
                <a:latin typeface="ＭＳ Ｐゴシック" panose="020B0600070205080204" pitchFamily="50" charset="-128"/>
                <a:ea typeface="ＭＳ Ｐゴシック" panose="020B0600070205080204" pitchFamily="50" charset="-128"/>
              </a:rPr>
              <a:t>付加価値額</a:t>
            </a:r>
          </a:p>
        </xdr:txBody>
      </xdr:sp>
      <xdr:sp macro="" textlink="">
        <xdr:nvSpPr>
          <xdr:cNvPr id="178" name="テキスト ボックス 177">
            <a:extLst>
              <a:ext uri="{FF2B5EF4-FFF2-40B4-BE49-F238E27FC236}">
                <a16:creationId xmlns:a16="http://schemas.microsoft.com/office/drawing/2014/main" id="{B3607817-082E-4E9E-BB66-09B1A24D9984}"/>
              </a:ext>
            </a:extLst>
          </xdr:cNvPr>
          <xdr:cNvSpPr txBox="1"/>
        </xdr:nvSpPr>
        <xdr:spPr>
          <a:xfrm>
            <a:off x="3337560" y="23759160"/>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b="1">
                <a:latin typeface="ＭＳ Ｐゴシック" panose="020B0600070205080204" pitchFamily="50" charset="-128"/>
                <a:ea typeface="ＭＳ Ｐゴシック" panose="020B0600070205080204" pitchFamily="50" charset="-128"/>
              </a:rPr>
              <a:t>労働時間</a:t>
            </a:r>
          </a:p>
        </xdr:txBody>
      </xdr:sp>
      <xdr:cxnSp macro="">
        <xdr:nvCxnSpPr>
          <xdr:cNvPr id="179" name="直線コネクタ 178">
            <a:extLst>
              <a:ext uri="{FF2B5EF4-FFF2-40B4-BE49-F238E27FC236}">
                <a16:creationId xmlns:a16="http://schemas.microsoft.com/office/drawing/2014/main" id="{C15A7AB9-638D-4DC7-AA0E-0BCEB478A6BF}"/>
              </a:ext>
            </a:extLst>
          </xdr:cNvPr>
          <xdr:cNvCxnSpPr/>
        </xdr:nvCxnSpPr>
        <xdr:spPr>
          <a:xfrm>
            <a:off x="3246120" y="23736300"/>
            <a:ext cx="89916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EBD41A29-DB1E-4EBA-8C34-10B5EC331B68}"/>
              </a:ext>
            </a:extLst>
          </xdr:cNvPr>
          <xdr:cNvCxnSpPr/>
        </xdr:nvCxnSpPr>
        <xdr:spPr>
          <a:xfrm>
            <a:off x="4084320" y="23561040"/>
            <a:ext cx="52578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CBE6F632-2A8B-4FC5-8EE3-EF419CF7B05A}"/>
              </a:ext>
            </a:extLst>
          </xdr:cNvPr>
          <xdr:cNvCxnSpPr/>
        </xdr:nvCxnSpPr>
        <xdr:spPr>
          <a:xfrm>
            <a:off x="4084320" y="23919180"/>
            <a:ext cx="52578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183" name="テキスト ボックス 182">
            <a:extLst>
              <a:ext uri="{FF2B5EF4-FFF2-40B4-BE49-F238E27FC236}">
                <a16:creationId xmlns:a16="http://schemas.microsoft.com/office/drawing/2014/main" id="{0CC54B8E-9A9C-43EC-A63C-2863EDE1D0AD}"/>
              </a:ext>
            </a:extLst>
          </xdr:cNvPr>
          <xdr:cNvSpPr txBox="1"/>
        </xdr:nvSpPr>
        <xdr:spPr>
          <a:xfrm>
            <a:off x="4541520" y="23431500"/>
            <a:ext cx="2348785"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b="0">
                <a:latin typeface="ＭＳ Ｐゴシック" panose="020B0600070205080204" pitchFamily="50" charset="-128"/>
                <a:ea typeface="ＭＳ Ｐゴシック" panose="020B0600070205080204" pitchFamily="50" charset="-128"/>
              </a:rPr>
              <a:t>購買コスト圧縮と、現場の問題発見、</a:t>
            </a:r>
          </a:p>
          <a:p>
            <a:pPr algn="l"/>
            <a:r>
              <a:rPr kumimoji="1" lang="ja-JP" altLang="en-US" sz="900" b="0">
                <a:latin typeface="ＭＳ Ｐゴシック" panose="020B0600070205080204" pitchFamily="50" charset="-128"/>
                <a:ea typeface="ＭＳ Ｐゴシック" panose="020B0600070205080204" pitchFamily="50" charset="-128"/>
              </a:rPr>
              <a:t>カイゼン活動で品質を高めロスやムダを低減</a:t>
            </a:r>
          </a:p>
        </xdr:txBody>
      </xdr:sp>
      <xdr:sp macro="" textlink="">
        <xdr:nvSpPr>
          <xdr:cNvPr id="184" name="テキスト ボックス 183">
            <a:extLst>
              <a:ext uri="{FF2B5EF4-FFF2-40B4-BE49-F238E27FC236}">
                <a16:creationId xmlns:a16="http://schemas.microsoft.com/office/drawing/2014/main" id="{14E1EC64-033D-4144-A77A-28168F025C59}"/>
              </a:ext>
            </a:extLst>
          </xdr:cNvPr>
          <xdr:cNvSpPr txBox="1"/>
        </xdr:nvSpPr>
        <xdr:spPr>
          <a:xfrm>
            <a:off x="4541520" y="23812500"/>
            <a:ext cx="216072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b="0">
                <a:latin typeface="ＭＳ Ｐゴシック" panose="020B0600070205080204" pitchFamily="50" charset="-128"/>
                <a:ea typeface="ＭＳ Ｐゴシック" panose="020B0600070205080204" pitchFamily="50" charset="-128"/>
              </a:rPr>
              <a:t>長時間労働が生産性を悪くする</a:t>
            </a:r>
          </a:p>
          <a:p>
            <a:pPr algn="l"/>
            <a:r>
              <a:rPr kumimoji="1" lang="ja-JP" altLang="en-US" sz="900" b="0">
                <a:latin typeface="ＭＳ Ｐゴシック" panose="020B0600070205080204" pitchFamily="50" charset="-128"/>
                <a:ea typeface="ＭＳ Ｐゴシック" panose="020B0600070205080204" pitchFamily="50" charset="-128"/>
              </a:rPr>
              <a:t>効率化、自動化を進めて時間短縮を図る</a:t>
            </a:r>
          </a:p>
        </xdr:txBody>
      </xdr:sp>
    </xdr:grpSp>
    <xdr:clientData/>
  </xdr:twoCellAnchor>
  <xdr:twoCellAnchor>
    <xdr:from>
      <xdr:col>3</xdr:col>
      <xdr:colOff>350520</xdr:colOff>
      <xdr:row>273</xdr:row>
      <xdr:rowOff>7620</xdr:rowOff>
    </xdr:from>
    <xdr:to>
      <xdr:col>8</xdr:col>
      <xdr:colOff>678180</xdr:colOff>
      <xdr:row>284</xdr:row>
      <xdr:rowOff>114300</xdr:rowOff>
    </xdr:to>
    <xdr:graphicFrame macro="">
      <xdr:nvGraphicFramePr>
        <xdr:cNvPr id="57" name="グラフ 56">
          <a:extLst>
            <a:ext uri="{FF2B5EF4-FFF2-40B4-BE49-F238E27FC236}">
              <a16:creationId xmlns:a16="http://schemas.microsoft.com/office/drawing/2014/main" id="{27C61486-C9C4-47EE-9BDD-FFFEAB4B6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510540</xdr:colOff>
      <xdr:row>280</xdr:row>
      <xdr:rowOff>7620</xdr:rowOff>
    </xdr:from>
    <xdr:to>
      <xdr:col>4</xdr:col>
      <xdr:colOff>396240</xdr:colOff>
      <xdr:row>282</xdr:row>
      <xdr:rowOff>99060</xdr:rowOff>
    </xdr:to>
    <xdr:sp macro="" textlink="">
      <xdr:nvSpPr>
        <xdr:cNvPr id="58" name="フリーフォーム: 図形 57">
          <a:extLst>
            <a:ext uri="{FF2B5EF4-FFF2-40B4-BE49-F238E27FC236}">
              <a16:creationId xmlns:a16="http://schemas.microsoft.com/office/drawing/2014/main" id="{47FF7CE3-DB03-49A7-ACD1-A6DC137C229D}"/>
            </a:ext>
          </a:extLst>
        </xdr:cNvPr>
        <xdr:cNvSpPr/>
      </xdr:nvSpPr>
      <xdr:spPr>
        <a:xfrm>
          <a:off x="1440180" y="53652420"/>
          <a:ext cx="1363980" cy="472440"/>
        </a:xfrm>
        <a:custGeom>
          <a:avLst/>
          <a:gdLst>
            <a:gd name="connsiteX0" fmla="*/ 0 w 1363980"/>
            <a:gd name="connsiteY0" fmla="*/ 0 h 487680"/>
            <a:gd name="connsiteX1" fmla="*/ 0 w 1363980"/>
            <a:gd name="connsiteY1" fmla="*/ 487680 h 487680"/>
            <a:gd name="connsiteX2" fmla="*/ 1363980 w 1363980"/>
            <a:gd name="connsiteY2" fmla="*/ 487680 h 487680"/>
          </a:gdLst>
          <a:ahLst/>
          <a:cxnLst>
            <a:cxn ang="0">
              <a:pos x="connsiteX0" y="connsiteY0"/>
            </a:cxn>
            <a:cxn ang="0">
              <a:pos x="connsiteX1" y="connsiteY1"/>
            </a:cxn>
            <a:cxn ang="0">
              <a:pos x="connsiteX2" y="connsiteY2"/>
            </a:cxn>
          </a:cxnLst>
          <a:rect l="l" t="t" r="r" b="b"/>
          <a:pathLst>
            <a:path w="1363980" h="487680">
              <a:moveTo>
                <a:pt x="0" y="0"/>
              </a:moveTo>
              <a:lnTo>
                <a:pt x="0" y="487680"/>
              </a:lnTo>
              <a:lnTo>
                <a:pt x="1363980" y="48768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119</xdr:row>
      <xdr:rowOff>60960</xdr:rowOff>
    </xdr:from>
    <xdr:to>
      <xdr:col>8</xdr:col>
      <xdr:colOff>640080</xdr:colOff>
      <xdr:row>124</xdr:row>
      <xdr:rowOff>99060</xdr:rowOff>
    </xdr:to>
    <xdr:graphicFrame macro="">
      <xdr:nvGraphicFramePr>
        <xdr:cNvPr id="2" name="グラフ 1">
          <a:extLst>
            <a:ext uri="{FF2B5EF4-FFF2-40B4-BE49-F238E27FC236}">
              <a16:creationId xmlns:a16="http://schemas.microsoft.com/office/drawing/2014/main" id="{105696B4-6C4C-4BB5-9C42-8185ECAB69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130</xdr:row>
      <xdr:rowOff>53340</xdr:rowOff>
    </xdr:from>
    <xdr:to>
      <xdr:col>8</xdr:col>
      <xdr:colOff>685800</xdr:colOff>
      <xdr:row>136</xdr:row>
      <xdr:rowOff>22860</xdr:rowOff>
    </xdr:to>
    <xdr:graphicFrame macro="">
      <xdr:nvGraphicFramePr>
        <xdr:cNvPr id="3" name="グラフ 2">
          <a:extLst>
            <a:ext uri="{FF2B5EF4-FFF2-40B4-BE49-F238E27FC236}">
              <a16:creationId xmlns:a16="http://schemas.microsoft.com/office/drawing/2014/main" id="{BE0ACF30-8943-4245-858E-CB798824EA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76200</xdr:colOff>
      <xdr:row>143</xdr:row>
      <xdr:rowOff>15240</xdr:rowOff>
    </xdr:from>
    <xdr:to>
      <xdr:col>8</xdr:col>
      <xdr:colOff>624840</xdr:colOff>
      <xdr:row>148</xdr:row>
      <xdr:rowOff>179070</xdr:rowOff>
    </xdr:to>
    <xdr:graphicFrame macro="">
      <xdr:nvGraphicFramePr>
        <xdr:cNvPr id="4" name="グラフ 3">
          <a:extLst>
            <a:ext uri="{FF2B5EF4-FFF2-40B4-BE49-F238E27FC236}">
              <a16:creationId xmlns:a16="http://schemas.microsoft.com/office/drawing/2014/main" id="{9B3EA410-B0D4-45CD-9B25-40D427E0D9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76200</xdr:colOff>
      <xdr:row>158</xdr:row>
      <xdr:rowOff>53340</xdr:rowOff>
    </xdr:from>
    <xdr:to>
      <xdr:col>8</xdr:col>
      <xdr:colOff>708660</xdr:colOff>
      <xdr:row>165</xdr:row>
      <xdr:rowOff>121920</xdr:rowOff>
    </xdr:to>
    <xdr:graphicFrame macro="">
      <xdr:nvGraphicFramePr>
        <xdr:cNvPr id="5" name="グラフ 4">
          <a:extLst>
            <a:ext uri="{FF2B5EF4-FFF2-40B4-BE49-F238E27FC236}">
              <a16:creationId xmlns:a16="http://schemas.microsoft.com/office/drawing/2014/main" id="{570A6FAD-4E39-42CF-AB6D-46C6C48A9C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190500</xdr:colOff>
      <xdr:row>177</xdr:row>
      <xdr:rowOff>76200</xdr:rowOff>
    </xdr:from>
    <xdr:to>
      <xdr:col>8</xdr:col>
      <xdr:colOff>701040</xdr:colOff>
      <xdr:row>183</xdr:row>
      <xdr:rowOff>60960</xdr:rowOff>
    </xdr:to>
    <xdr:graphicFrame macro="">
      <xdr:nvGraphicFramePr>
        <xdr:cNvPr id="6" name="グラフ 5">
          <a:extLst>
            <a:ext uri="{FF2B5EF4-FFF2-40B4-BE49-F238E27FC236}">
              <a16:creationId xmlns:a16="http://schemas.microsoft.com/office/drawing/2014/main" id="{35A8113B-D4B8-4B4A-A738-B7C13A3D0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259080</xdr:colOff>
      <xdr:row>182</xdr:row>
      <xdr:rowOff>167640</xdr:rowOff>
    </xdr:from>
    <xdr:to>
      <xdr:col>8</xdr:col>
      <xdr:colOff>685800</xdr:colOff>
      <xdr:row>189</xdr:row>
      <xdr:rowOff>129540</xdr:rowOff>
    </xdr:to>
    <xdr:graphicFrame macro="">
      <xdr:nvGraphicFramePr>
        <xdr:cNvPr id="7" name="グラフ 6">
          <a:extLst>
            <a:ext uri="{FF2B5EF4-FFF2-40B4-BE49-F238E27FC236}">
              <a16:creationId xmlns:a16="http://schemas.microsoft.com/office/drawing/2014/main" id="{42C13605-F418-4817-B26E-5CE400339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naga.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54FE-5D75-4047-B51B-2926FF55B41B}">
  <dimension ref="A1:L304"/>
  <sheetViews>
    <sheetView tabSelected="1" zoomScaleNormal="100" workbookViewId="0">
      <selection activeCell="C275" sqref="C275"/>
    </sheetView>
  </sheetViews>
  <sheetFormatPr defaultColWidth="10.77734375" defaultRowHeight="15" customHeight="1" x14ac:dyDescent="0.2"/>
  <cols>
    <col min="1" max="1" width="2.77734375" style="1" customWidth="1"/>
    <col min="2" max="16384" width="10.77734375" style="1"/>
  </cols>
  <sheetData>
    <row r="1" spans="1:10" ht="22.8" customHeight="1" x14ac:dyDescent="0.2">
      <c r="A1" s="17" t="s">
        <v>433</v>
      </c>
      <c r="B1" s="18"/>
      <c r="C1" s="18"/>
      <c r="D1" s="18"/>
      <c r="E1" s="18"/>
      <c r="F1" s="18"/>
      <c r="G1" s="18"/>
      <c r="H1" s="18"/>
      <c r="I1" s="19" t="s">
        <v>0</v>
      </c>
      <c r="J1" s="2"/>
    </row>
    <row r="2" spans="1:10" ht="15" customHeight="1" x14ac:dyDescent="0.2">
      <c r="A2" s="2"/>
      <c r="B2" s="2"/>
      <c r="C2" s="2"/>
      <c r="D2" s="2"/>
      <c r="E2" s="2"/>
      <c r="F2" s="2"/>
      <c r="G2" s="2"/>
      <c r="H2" s="2"/>
      <c r="I2" s="2"/>
      <c r="J2" s="2"/>
    </row>
    <row r="3" spans="1:10" ht="15" customHeight="1" x14ac:dyDescent="0.2">
      <c r="A3" s="2"/>
      <c r="B3" s="2" t="s">
        <v>434</v>
      </c>
      <c r="C3" s="2"/>
      <c r="D3" s="2"/>
      <c r="E3" s="2"/>
      <c r="F3" s="2"/>
      <c r="G3" s="2"/>
      <c r="H3" s="2"/>
      <c r="I3" s="2"/>
      <c r="J3" s="2"/>
    </row>
    <row r="4" spans="1:10" ht="15" customHeight="1" x14ac:dyDescent="0.2">
      <c r="A4" s="2"/>
      <c r="B4" s="2" t="s">
        <v>435</v>
      </c>
      <c r="C4" s="2"/>
      <c r="D4" s="2"/>
      <c r="E4" s="2"/>
      <c r="F4" s="2"/>
      <c r="G4" s="2"/>
      <c r="H4" s="2"/>
      <c r="I4" s="2"/>
      <c r="J4" s="2"/>
    </row>
    <row r="5" spans="1:10" ht="15" customHeight="1" x14ac:dyDescent="0.2">
      <c r="A5" s="2"/>
      <c r="B5" s="2" t="s">
        <v>436</v>
      </c>
      <c r="C5" s="2"/>
      <c r="D5" s="2"/>
      <c r="E5" s="2"/>
      <c r="F5" s="2"/>
      <c r="G5" s="2"/>
      <c r="H5" s="2"/>
      <c r="I5" s="2"/>
      <c r="J5" s="2"/>
    </row>
    <row r="6" spans="1:10" ht="15" customHeight="1" x14ac:dyDescent="0.2">
      <c r="A6" s="2"/>
      <c r="B6" s="2"/>
      <c r="C6" s="2"/>
      <c r="D6" s="2"/>
      <c r="E6" s="2"/>
      <c r="F6" s="2"/>
      <c r="G6" s="2"/>
      <c r="H6" s="2"/>
      <c r="I6" s="2"/>
      <c r="J6" s="2"/>
    </row>
    <row r="7" spans="1:10" ht="15" customHeight="1" x14ac:dyDescent="0.2">
      <c r="A7" s="2"/>
      <c r="B7" s="2" t="s">
        <v>437</v>
      </c>
      <c r="C7" s="2"/>
      <c r="D7" s="2"/>
      <c r="E7" s="2"/>
      <c r="F7" s="2"/>
      <c r="G7" s="2"/>
      <c r="H7" s="2"/>
      <c r="I7" s="2"/>
      <c r="J7" s="2"/>
    </row>
    <row r="8" spans="1:10" ht="15" customHeight="1" x14ac:dyDescent="0.2">
      <c r="A8" s="2"/>
      <c r="B8" s="2" t="s">
        <v>438</v>
      </c>
      <c r="C8" s="2"/>
      <c r="D8" s="2"/>
      <c r="E8" s="2"/>
      <c r="F8" s="2"/>
      <c r="G8" s="2"/>
      <c r="H8" s="2"/>
      <c r="I8" s="2"/>
      <c r="J8" s="2"/>
    </row>
    <row r="9" spans="1:10" ht="15" customHeight="1" x14ac:dyDescent="0.2">
      <c r="A9" s="2"/>
      <c r="B9" s="2" t="s">
        <v>439</v>
      </c>
      <c r="C9" s="2"/>
      <c r="D9" s="2"/>
      <c r="E9" s="2"/>
      <c r="F9" s="2"/>
      <c r="G9" s="2"/>
      <c r="H9" s="2"/>
      <c r="I9" s="2"/>
      <c r="J9" s="2"/>
    </row>
    <row r="10" spans="1:10" ht="15" customHeight="1" x14ac:dyDescent="0.2">
      <c r="A10" s="2"/>
      <c r="B10" s="2"/>
      <c r="C10" s="2"/>
      <c r="D10" s="2"/>
      <c r="E10" s="2"/>
      <c r="F10" s="2"/>
      <c r="G10" s="2"/>
      <c r="H10" s="2"/>
      <c r="I10" s="2"/>
      <c r="J10" s="2"/>
    </row>
    <row r="11" spans="1:10" ht="15" customHeight="1" x14ac:dyDescent="0.2">
      <c r="A11" s="2"/>
      <c r="B11" s="2" t="s">
        <v>440</v>
      </c>
      <c r="C11" s="2"/>
      <c r="D11" s="2"/>
      <c r="E11" s="2"/>
      <c r="F11" s="2"/>
      <c r="G11" s="2"/>
      <c r="H11" s="2"/>
      <c r="I11" s="2"/>
      <c r="J11" s="2"/>
    </row>
    <row r="12" spans="1:10" ht="15" customHeight="1" x14ac:dyDescent="0.2">
      <c r="A12" s="2"/>
      <c r="B12" s="9" t="s">
        <v>1</v>
      </c>
      <c r="C12" s="9" t="s">
        <v>6</v>
      </c>
      <c r="D12" s="10" t="s">
        <v>11</v>
      </c>
      <c r="E12" s="11" t="s">
        <v>16</v>
      </c>
      <c r="F12" s="12"/>
      <c r="G12" s="12"/>
      <c r="H12" s="12"/>
      <c r="I12" s="13"/>
      <c r="J12" s="2"/>
    </row>
    <row r="13" spans="1:10" ht="15" customHeight="1" x14ac:dyDescent="0.2">
      <c r="A13" s="14">
        <v>4</v>
      </c>
      <c r="B13" s="3" t="s">
        <v>5</v>
      </c>
      <c r="C13" s="3" t="s">
        <v>10</v>
      </c>
      <c r="D13" s="4" t="s">
        <v>15</v>
      </c>
      <c r="E13" s="6" t="s">
        <v>20</v>
      </c>
      <c r="F13" s="7"/>
      <c r="G13" s="7"/>
      <c r="H13" s="7"/>
      <c r="I13" s="8"/>
      <c r="J13" s="2"/>
    </row>
    <row r="14" spans="1:10" ht="15" customHeight="1" x14ac:dyDescent="0.2">
      <c r="A14" s="14">
        <v>3</v>
      </c>
      <c r="B14" s="3" t="s">
        <v>4</v>
      </c>
      <c r="C14" s="3" t="s">
        <v>9</v>
      </c>
      <c r="D14" s="4" t="s">
        <v>14</v>
      </c>
      <c r="E14" s="6" t="s">
        <v>17</v>
      </c>
      <c r="F14" s="7"/>
      <c r="G14" s="7"/>
      <c r="H14" s="7"/>
      <c r="I14" s="8"/>
      <c r="J14" s="2"/>
    </row>
    <row r="15" spans="1:10" ht="15" customHeight="1" x14ac:dyDescent="0.2">
      <c r="A15" s="14">
        <v>2</v>
      </c>
      <c r="B15" s="3" t="s">
        <v>3</v>
      </c>
      <c r="C15" s="3" t="s">
        <v>8</v>
      </c>
      <c r="D15" s="4" t="s">
        <v>13</v>
      </c>
      <c r="E15" s="6" t="s">
        <v>18</v>
      </c>
      <c r="F15" s="7"/>
      <c r="G15" s="7"/>
      <c r="H15" s="7"/>
      <c r="I15" s="8"/>
      <c r="J15" s="2"/>
    </row>
    <row r="16" spans="1:10" ht="15" customHeight="1" x14ac:dyDescent="0.2">
      <c r="A16" s="14">
        <v>1</v>
      </c>
      <c r="B16" s="3" t="s">
        <v>2</v>
      </c>
      <c r="C16" s="3" t="s">
        <v>7</v>
      </c>
      <c r="D16" s="4" t="s">
        <v>12</v>
      </c>
      <c r="E16" s="6" t="s">
        <v>19</v>
      </c>
      <c r="F16" s="7"/>
      <c r="G16" s="7"/>
      <c r="H16" s="7"/>
      <c r="I16" s="8"/>
      <c r="J16" s="2"/>
    </row>
    <row r="17" spans="1:10" ht="15" customHeight="1" x14ac:dyDescent="0.2">
      <c r="A17" s="2"/>
      <c r="B17" s="2"/>
      <c r="C17" s="2"/>
      <c r="D17" s="5" t="s">
        <v>48</v>
      </c>
      <c r="E17" s="2"/>
      <c r="F17" s="2"/>
      <c r="G17" s="2"/>
      <c r="H17" s="2"/>
      <c r="I17" s="2"/>
      <c r="J17" s="2"/>
    </row>
    <row r="18" spans="1:10" ht="15" customHeight="1" x14ac:dyDescent="0.2">
      <c r="A18" s="2"/>
      <c r="B18" s="2"/>
      <c r="C18" s="2"/>
      <c r="D18" s="5" t="s">
        <v>30</v>
      </c>
      <c r="E18" s="2"/>
      <c r="F18" s="2"/>
      <c r="G18" s="2"/>
      <c r="H18" s="2"/>
      <c r="I18" s="2"/>
      <c r="J18" s="2"/>
    </row>
    <row r="19" spans="1:10" ht="15" customHeight="1" x14ac:dyDescent="0.2">
      <c r="A19" s="2"/>
      <c r="B19" s="2"/>
      <c r="C19" s="2"/>
      <c r="D19" s="2"/>
      <c r="E19" s="2"/>
      <c r="F19" s="2"/>
      <c r="G19" s="2"/>
      <c r="H19" s="2"/>
      <c r="I19" s="2"/>
      <c r="J19" s="2"/>
    </row>
    <row r="20" spans="1:10" ht="15" customHeight="1" x14ac:dyDescent="0.2">
      <c r="A20" s="14">
        <v>1</v>
      </c>
      <c r="B20" s="20" t="s">
        <v>21</v>
      </c>
      <c r="C20" s="21"/>
      <c r="D20" s="22" t="s">
        <v>22</v>
      </c>
      <c r="E20" s="15"/>
      <c r="F20" s="15"/>
      <c r="G20" s="15"/>
      <c r="H20" s="15"/>
      <c r="I20" s="15"/>
      <c r="J20" s="2"/>
    </row>
    <row r="21" spans="1:10" ht="15" customHeight="1" x14ac:dyDescent="0.2">
      <c r="A21" s="2"/>
      <c r="B21" s="2"/>
      <c r="C21" s="2"/>
      <c r="D21" s="2"/>
      <c r="E21" s="2"/>
      <c r="F21" s="2"/>
      <c r="G21" s="2"/>
      <c r="H21" s="2"/>
      <c r="I21" s="2"/>
      <c r="J21" s="2"/>
    </row>
    <row r="22" spans="1:10" ht="15" customHeight="1" x14ac:dyDescent="0.2">
      <c r="A22" s="2"/>
      <c r="B22" s="16" t="s">
        <v>86</v>
      </c>
      <c r="C22" s="2"/>
      <c r="D22" s="2"/>
      <c r="E22" s="2"/>
      <c r="F22" s="2"/>
      <c r="G22" s="2"/>
      <c r="H22" s="2"/>
      <c r="I22" s="2"/>
      <c r="J22" s="2"/>
    </row>
    <row r="23" spans="1:10" ht="15" customHeight="1" x14ac:dyDescent="0.2">
      <c r="A23" s="2"/>
      <c r="B23" s="2"/>
      <c r="C23" s="2"/>
      <c r="D23" s="2"/>
      <c r="E23" s="2"/>
      <c r="F23" s="2"/>
      <c r="G23" s="2"/>
      <c r="H23" s="2"/>
      <c r="I23" s="2"/>
      <c r="J23" s="2"/>
    </row>
    <row r="24" spans="1:10" ht="15" customHeight="1" x14ac:dyDescent="0.2">
      <c r="A24" s="2"/>
      <c r="B24" s="2"/>
      <c r="C24" s="2"/>
      <c r="D24" s="2"/>
      <c r="E24" s="2"/>
      <c r="F24" s="2"/>
      <c r="G24" s="2"/>
      <c r="H24" s="2"/>
      <c r="I24" s="2"/>
      <c r="J24" s="2"/>
    </row>
    <row r="25" spans="1:10" ht="15" customHeight="1" x14ac:dyDescent="0.2">
      <c r="A25" s="2"/>
      <c r="B25" s="2"/>
      <c r="C25" s="2"/>
      <c r="D25" s="2"/>
      <c r="E25" s="2"/>
      <c r="F25" s="2"/>
      <c r="G25" s="2"/>
      <c r="H25" s="2"/>
      <c r="I25" s="2"/>
      <c r="J25" s="2"/>
    </row>
    <row r="26" spans="1:10" ht="15" customHeight="1" x14ac:dyDescent="0.2">
      <c r="A26" s="2"/>
      <c r="B26" s="2"/>
      <c r="C26" s="2"/>
      <c r="D26" s="2"/>
      <c r="E26" s="2"/>
      <c r="F26" s="2"/>
      <c r="G26" s="2"/>
      <c r="H26" s="2"/>
      <c r="I26" s="2"/>
      <c r="J26" s="2"/>
    </row>
    <row r="27" spans="1:10" ht="15" customHeight="1" x14ac:dyDescent="0.2">
      <c r="A27" s="2"/>
      <c r="B27" s="2"/>
      <c r="C27" s="2"/>
      <c r="D27" s="2"/>
      <c r="E27" s="2"/>
      <c r="F27" s="2"/>
      <c r="G27" s="2"/>
      <c r="H27" s="2"/>
      <c r="I27" s="2"/>
      <c r="J27" s="2"/>
    </row>
    <row r="28" spans="1:10" ht="15" customHeight="1" x14ac:dyDescent="0.2">
      <c r="A28" s="2"/>
      <c r="B28" s="2"/>
      <c r="C28" s="2"/>
      <c r="D28" s="2"/>
      <c r="E28" s="2"/>
      <c r="F28" s="2"/>
      <c r="G28" s="2"/>
      <c r="H28" s="2"/>
      <c r="I28" s="2"/>
      <c r="J28" s="2"/>
    </row>
    <row r="29" spans="1:10" ht="15" customHeight="1" x14ac:dyDescent="0.2">
      <c r="A29" s="2"/>
      <c r="B29" s="2"/>
      <c r="C29" s="2"/>
      <c r="D29" s="2"/>
      <c r="E29" s="2"/>
      <c r="F29" s="2"/>
      <c r="G29" s="2"/>
      <c r="H29" s="2"/>
      <c r="I29" s="2"/>
      <c r="J29" s="2"/>
    </row>
    <row r="30" spans="1:10" ht="15" customHeight="1" x14ac:dyDescent="0.2">
      <c r="A30" s="2"/>
      <c r="B30" s="2"/>
      <c r="C30" s="2"/>
      <c r="D30" s="2"/>
      <c r="E30" s="2"/>
      <c r="F30" s="2"/>
      <c r="G30" s="2"/>
      <c r="H30" s="2"/>
      <c r="I30" s="2"/>
      <c r="J30" s="2"/>
    </row>
    <row r="31" spans="1:10" ht="15" customHeight="1" x14ac:dyDescent="0.2">
      <c r="A31" s="2"/>
      <c r="B31" s="2"/>
      <c r="C31" s="2"/>
      <c r="D31" s="2"/>
      <c r="E31" s="2"/>
      <c r="F31" s="2"/>
      <c r="G31" s="2"/>
      <c r="H31" s="2"/>
      <c r="I31" s="2"/>
      <c r="J31" s="2"/>
    </row>
    <row r="32" spans="1:10" ht="15" customHeight="1" x14ac:dyDescent="0.2">
      <c r="A32" s="2"/>
      <c r="B32" s="2"/>
      <c r="C32" s="2"/>
      <c r="D32" s="2"/>
      <c r="E32" s="2"/>
      <c r="F32" s="2"/>
      <c r="G32" s="2"/>
      <c r="H32" s="2"/>
      <c r="I32" s="2"/>
      <c r="J32" s="2"/>
    </row>
    <row r="33" spans="1:10" ht="15" customHeight="1" x14ac:dyDescent="0.2">
      <c r="A33" s="2"/>
      <c r="B33" s="2"/>
      <c r="C33" s="2"/>
      <c r="D33" s="2"/>
      <c r="E33" s="2"/>
      <c r="F33" s="2"/>
      <c r="G33" s="2"/>
      <c r="H33" s="2"/>
      <c r="I33" s="2"/>
      <c r="J33" s="2"/>
    </row>
    <row r="34" spans="1:10" ht="15" customHeight="1" x14ac:dyDescent="0.2">
      <c r="A34" s="2"/>
      <c r="B34" s="2"/>
      <c r="C34" s="2"/>
      <c r="D34" s="2"/>
      <c r="E34" s="2"/>
      <c r="F34" s="2"/>
      <c r="G34" s="2"/>
      <c r="H34" s="2"/>
      <c r="I34" s="2"/>
      <c r="J34" s="2"/>
    </row>
    <row r="35" spans="1:10" ht="15" customHeight="1" x14ac:dyDescent="0.2">
      <c r="A35" s="2"/>
      <c r="B35" s="2" t="s">
        <v>23</v>
      </c>
      <c r="C35" s="2"/>
      <c r="D35" s="5"/>
      <c r="E35" s="2"/>
      <c r="F35" s="2"/>
      <c r="G35" s="2"/>
      <c r="H35" s="2"/>
      <c r="I35" s="2"/>
      <c r="J35" s="2"/>
    </row>
    <row r="36" spans="1:10" ht="15" customHeight="1" x14ac:dyDescent="0.2">
      <c r="A36" s="2"/>
      <c r="B36" s="2" t="s">
        <v>70</v>
      </c>
      <c r="C36" s="2"/>
      <c r="D36" s="5"/>
      <c r="E36" s="2"/>
      <c r="F36" s="2"/>
      <c r="G36" s="2"/>
      <c r="H36" s="2"/>
      <c r="I36" s="2"/>
      <c r="J36" s="2"/>
    </row>
    <row r="37" spans="1:10" ht="15" customHeight="1" x14ac:dyDescent="0.2">
      <c r="A37" s="2"/>
      <c r="B37" s="2" t="s">
        <v>26</v>
      </c>
      <c r="C37" s="2"/>
      <c r="D37" s="5"/>
      <c r="E37" s="2"/>
      <c r="F37" s="2"/>
      <c r="G37" s="2"/>
      <c r="H37" s="2"/>
      <c r="I37" s="2"/>
      <c r="J37" s="2"/>
    </row>
    <row r="38" spans="1:10" ht="15" customHeight="1" x14ac:dyDescent="0.2">
      <c r="A38" s="2"/>
      <c r="B38" s="2" t="s">
        <v>24</v>
      </c>
      <c r="C38" s="2"/>
      <c r="D38" s="5"/>
      <c r="E38" s="2"/>
      <c r="F38" s="2"/>
      <c r="G38" s="2"/>
      <c r="H38" s="2"/>
      <c r="I38" s="2"/>
      <c r="J38" s="2"/>
    </row>
    <row r="39" spans="1:10" ht="15" customHeight="1" x14ac:dyDescent="0.2">
      <c r="A39" s="2"/>
      <c r="B39" s="2" t="s">
        <v>25</v>
      </c>
      <c r="C39" s="2"/>
      <c r="D39" s="5"/>
      <c r="E39" s="2"/>
      <c r="F39" s="2"/>
      <c r="G39" s="2"/>
      <c r="H39" s="2"/>
      <c r="I39" s="2"/>
      <c r="J39" s="2"/>
    </row>
    <row r="40" spans="1:10" ht="15" customHeight="1" x14ac:dyDescent="0.2">
      <c r="A40" s="2"/>
      <c r="B40" s="2" t="s">
        <v>27</v>
      </c>
      <c r="C40" s="2"/>
      <c r="D40" s="5"/>
      <c r="E40" s="2"/>
      <c r="F40" s="2"/>
      <c r="G40" s="2"/>
      <c r="H40" s="2"/>
      <c r="I40" s="2"/>
      <c r="J40" s="2"/>
    </row>
    <row r="41" spans="1:10" ht="15" customHeight="1" x14ac:dyDescent="0.2">
      <c r="A41" s="2"/>
      <c r="B41" s="2" t="s">
        <v>28</v>
      </c>
      <c r="C41" s="2"/>
      <c r="D41" s="5"/>
      <c r="E41" s="2"/>
      <c r="F41" s="2"/>
      <c r="G41" s="2"/>
      <c r="H41" s="2"/>
      <c r="I41" s="2"/>
      <c r="J41" s="2"/>
    </row>
    <row r="42" spans="1:10" ht="15" customHeight="1" x14ac:dyDescent="0.2">
      <c r="A42" s="2"/>
      <c r="B42" s="2"/>
      <c r="C42" s="2"/>
      <c r="D42" s="5"/>
      <c r="E42" s="2"/>
      <c r="F42" s="2"/>
      <c r="G42" s="2"/>
      <c r="H42" s="2"/>
      <c r="I42" s="2"/>
      <c r="J42" s="2"/>
    </row>
    <row r="43" spans="1:10" ht="15" customHeight="1" x14ac:dyDescent="0.2">
      <c r="A43" s="2"/>
      <c r="B43" s="2" t="s">
        <v>29</v>
      </c>
      <c r="C43" s="2"/>
      <c r="D43" s="5"/>
      <c r="E43" s="2"/>
      <c r="F43" s="2"/>
      <c r="G43" s="2"/>
      <c r="H43" s="2"/>
      <c r="I43" s="2"/>
      <c r="J43" s="2"/>
    </row>
    <row r="44" spans="1:10" ht="15" customHeight="1" x14ac:dyDescent="0.2">
      <c r="A44" s="2"/>
      <c r="B44" s="2" t="s">
        <v>37</v>
      </c>
      <c r="C44" s="1" t="s">
        <v>32</v>
      </c>
      <c r="D44" s="5"/>
      <c r="E44" s="2"/>
      <c r="F44" s="2"/>
      <c r="G44" s="2"/>
      <c r="H44" s="2"/>
      <c r="I44" s="2"/>
      <c r="J44" s="2"/>
    </row>
    <row r="45" spans="1:10" ht="15" customHeight="1" x14ac:dyDescent="0.2">
      <c r="A45" s="2"/>
      <c r="B45" s="2"/>
      <c r="C45" s="2" t="s">
        <v>49</v>
      </c>
      <c r="D45" s="5"/>
      <c r="E45" s="2"/>
      <c r="F45" s="2"/>
      <c r="G45" s="2"/>
      <c r="H45" s="2"/>
      <c r="I45" s="2"/>
      <c r="J45" s="2"/>
    </row>
    <row r="46" spans="1:10" ht="15" customHeight="1" x14ac:dyDescent="0.2">
      <c r="A46" s="2"/>
      <c r="B46" s="2"/>
      <c r="C46" s="2" t="s">
        <v>31</v>
      </c>
      <c r="D46" s="5"/>
      <c r="E46" s="2"/>
      <c r="F46" s="2"/>
      <c r="G46" s="2"/>
      <c r="H46" s="2"/>
      <c r="I46" s="2"/>
      <c r="J46" s="2"/>
    </row>
    <row r="47" spans="1:10" ht="15" customHeight="1" x14ac:dyDescent="0.2">
      <c r="A47" s="2"/>
      <c r="B47" s="2"/>
      <c r="C47" s="2" t="s">
        <v>33</v>
      </c>
      <c r="D47" s="5"/>
      <c r="E47" s="2"/>
      <c r="F47" s="2"/>
      <c r="G47" s="2"/>
      <c r="H47" s="2"/>
      <c r="I47" s="2"/>
      <c r="J47" s="2"/>
    </row>
    <row r="48" spans="1:10" ht="15" customHeight="1" x14ac:dyDescent="0.2">
      <c r="A48" s="2"/>
      <c r="B48" s="2"/>
      <c r="C48" s="2" t="s">
        <v>34</v>
      </c>
      <c r="D48" s="5"/>
      <c r="E48" s="2"/>
      <c r="F48" s="2"/>
      <c r="G48" s="2"/>
      <c r="H48" s="2"/>
      <c r="I48" s="2"/>
      <c r="J48" s="2"/>
    </row>
    <row r="49" spans="1:10" ht="15" customHeight="1" x14ac:dyDescent="0.2">
      <c r="A49" s="2"/>
      <c r="B49" s="2"/>
      <c r="C49" s="2" t="s">
        <v>35</v>
      </c>
      <c r="D49" s="5"/>
      <c r="E49" s="2"/>
      <c r="F49" s="2"/>
      <c r="G49" s="2"/>
      <c r="H49" s="2"/>
      <c r="I49" s="2"/>
      <c r="J49" s="2"/>
    </row>
    <row r="50" spans="1:10" ht="15" customHeight="1" x14ac:dyDescent="0.2">
      <c r="A50" s="2"/>
      <c r="B50" s="2"/>
      <c r="C50" s="2" t="s">
        <v>36</v>
      </c>
      <c r="D50" s="2"/>
      <c r="E50" s="2"/>
      <c r="F50" s="2"/>
      <c r="G50" s="2"/>
      <c r="H50" s="2"/>
      <c r="I50" s="2"/>
      <c r="J50" s="2"/>
    </row>
    <row r="51" spans="1:10" ht="15" customHeight="1" x14ac:dyDescent="0.2">
      <c r="A51" s="2"/>
      <c r="B51" s="2"/>
      <c r="C51" s="2" t="s">
        <v>71</v>
      </c>
      <c r="D51" s="2"/>
      <c r="E51" s="2"/>
      <c r="F51" s="2"/>
      <c r="G51" s="2"/>
      <c r="H51" s="2"/>
      <c r="I51" s="2"/>
      <c r="J51" s="2"/>
    </row>
    <row r="52" spans="1:10" ht="15" customHeight="1" x14ac:dyDescent="0.2">
      <c r="A52" s="2"/>
      <c r="B52" s="2"/>
      <c r="C52" s="2"/>
      <c r="D52" s="2"/>
      <c r="E52" s="2"/>
      <c r="F52" s="2"/>
      <c r="G52" s="2"/>
      <c r="H52" s="2"/>
      <c r="I52" s="2"/>
      <c r="J52" s="2"/>
    </row>
    <row r="53" spans="1:10" ht="15" customHeight="1" x14ac:dyDescent="0.2">
      <c r="A53" s="14">
        <v>2</v>
      </c>
      <c r="B53" s="20" t="s">
        <v>38</v>
      </c>
      <c r="C53" s="21"/>
      <c r="D53" s="15" t="s">
        <v>39</v>
      </c>
      <c r="E53" s="15"/>
      <c r="F53" s="15"/>
      <c r="G53" s="15"/>
      <c r="H53" s="15"/>
      <c r="I53" s="15"/>
      <c r="J53" s="2"/>
    </row>
    <row r="54" spans="1:10" ht="15" customHeight="1" x14ac:dyDescent="0.2">
      <c r="A54" s="2"/>
      <c r="B54" s="2"/>
      <c r="C54" s="2"/>
      <c r="D54" s="2"/>
      <c r="E54" s="2"/>
      <c r="F54" s="2"/>
      <c r="G54" s="2"/>
      <c r="H54" s="2"/>
      <c r="I54" s="2"/>
      <c r="J54" s="2"/>
    </row>
    <row r="55" spans="1:10" ht="15" customHeight="1" x14ac:dyDescent="0.2">
      <c r="A55" s="2"/>
      <c r="B55" s="16" t="s">
        <v>85</v>
      </c>
      <c r="C55" s="2"/>
      <c r="D55" s="2"/>
      <c r="E55" s="2"/>
      <c r="F55" s="2"/>
      <c r="G55" s="2"/>
      <c r="H55" s="2"/>
      <c r="I55" s="2"/>
      <c r="J55" s="2"/>
    </row>
    <row r="56" spans="1:10" ht="15" customHeight="1" x14ac:dyDescent="0.2">
      <c r="A56" s="2"/>
      <c r="B56" s="2" t="s">
        <v>80</v>
      </c>
      <c r="C56" s="2"/>
      <c r="D56" s="2"/>
      <c r="E56" s="2"/>
      <c r="F56" s="2"/>
      <c r="G56" s="2"/>
      <c r="H56" s="2"/>
      <c r="I56" s="2"/>
      <c r="J56" s="2"/>
    </row>
    <row r="57" spans="1:10" ht="15" customHeight="1" x14ac:dyDescent="0.2">
      <c r="A57" s="2"/>
      <c r="B57" s="2" t="s">
        <v>81</v>
      </c>
      <c r="C57" s="2"/>
      <c r="D57" s="2"/>
      <c r="E57" s="2"/>
      <c r="F57" s="2"/>
      <c r="G57" s="2"/>
      <c r="H57" s="2"/>
      <c r="I57" s="2"/>
      <c r="J57" s="2"/>
    </row>
    <row r="58" spans="1:10" ht="15" customHeight="1" x14ac:dyDescent="0.2">
      <c r="A58" s="2"/>
      <c r="B58" s="2" t="s">
        <v>82</v>
      </c>
      <c r="C58" s="2"/>
      <c r="D58" s="2"/>
      <c r="E58" s="2"/>
      <c r="F58" s="2"/>
      <c r="G58" s="2"/>
      <c r="H58" s="2"/>
      <c r="I58" s="2"/>
      <c r="J58" s="2"/>
    </row>
    <row r="59" spans="1:10" ht="15" customHeight="1" x14ac:dyDescent="0.2">
      <c r="A59" s="2"/>
      <c r="B59" s="2" t="s">
        <v>83</v>
      </c>
      <c r="C59" s="2"/>
      <c r="D59" s="2"/>
      <c r="E59" s="2"/>
      <c r="F59" s="2"/>
      <c r="G59" s="2"/>
      <c r="H59" s="2"/>
      <c r="I59" s="2"/>
      <c r="J59" s="2"/>
    </row>
    <row r="60" spans="1:10" ht="15" customHeight="1" x14ac:dyDescent="0.2">
      <c r="A60" s="2"/>
      <c r="B60" s="2"/>
      <c r="C60" s="2"/>
      <c r="D60" s="2"/>
      <c r="E60" s="2"/>
      <c r="F60" s="2"/>
      <c r="G60" s="2"/>
      <c r="H60" s="2"/>
      <c r="I60" s="2"/>
      <c r="J60" s="2"/>
    </row>
    <row r="61" spans="1:10" ht="15" customHeight="1" x14ac:dyDescent="0.2">
      <c r="A61" s="2"/>
      <c r="B61" s="2" t="s">
        <v>84</v>
      </c>
      <c r="C61" s="2"/>
      <c r="D61" s="2"/>
      <c r="E61" s="2"/>
      <c r="F61" s="2"/>
      <c r="G61" s="2"/>
      <c r="H61" s="2"/>
      <c r="I61" s="2"/>
      <c r="J61" s="2"/>
    </row>
    <row r="62" spans="1:10" ht="15" customHeight="1" x14ac:dyDescent="0.2">
      <c r="A62" s="2"/>
      <c r="B62" s="2" t="s">
        <v>40</v>
      </c>
      <c r="C62" s="2"/>
      <c r="D62" s="2"/>
      <c r="E62" s="2"/>
      <c r="F62" s="2"/>
      <c r="G62" s="2"/>
      <c r="H62" s="2"/>
      <c r="I62" s="2"/>
      <c r="J62" s="2"/>
    </row>
    <row r="63" spans="1:10" ht="15" customHeight="1" x14ac:dyDescent="0.2">
      <c r="A63" s="2"/>
      <c r="B63" s="2" t="s">
        <v>41</v>
      </c>
      <c r="C63" s="2"/>
      <c r="D63" s="2"/>
      <c r="E63" s="2"/>
      <c r="F63" s="2"/>
      <c r="G63" s="2"/>
      <c r="H63" s="2"/>
      <c r="I63" s="2"/>
      <c r="J63" s="2"/>
    </row>
    <row r="64" spans="1:10" ht="15" customHeight="1" x14ac:dyDescent="0.2">
      <c r="A64" s="2"/>
      <c r="B64" s="2" t="s">
        <v>45</v>
      </c>
      <c r="C64" s="2"/>
      <c r="D64" s="2"/>
      <c r="E64" s="2"/>
      <c r="F64" s="2"/>
      <c r="G64" s="2"/>
      <c r="H64" s="2"/>
      <c r="I64" s="2"/>
      <c r="J64" s="2"/>
    </row>
    <row r="65" spans="1:10" ht="15" customHeight="1" x14ac:dyDescent="0.2">
      <c r="A65" s="2"/>
      <c r="B65" s="2" t="s">
        <v>56</v>
      </c>
      <c r="C65" s="2"/>
      <c r="D65" s="2"/>
      <c r="E65" s="2"/>
      <c r="F65" s="2"/>
      <c r="G65" s="2"/>
      <c r="H65" s="2"/>
      <c r="I65" s="2"/>
      <c r="J65" s="2"/>
    </row>
    <row r="66" spans="1:10" ht="15" customHeight="1" x14ac:dyDescent="0.2">
      <c r="A66" s="2"/>
      <c r="B66" s="2" t="s">
        <v>42</v>
      </c>
      <c r="C66" s="2"/>
      <c r="D66" s="2"/>
      <c r="E66" s="2"/>
      <c r="F66" s="2"/>
      <c r="G66" s="2"/>
      <c r="H66" s="2"/>
      <c r="I66" s="2"/>
      <c r="J66" s="2"/>
    </row>
    <row r="67" spans="1:10" ht="15" customHeight="1" x14ac:dyDescent="0.2">
      <c r="A67" s="2"/>
      <c r="B67" s="2" t="s">
        <v>46</v>
      </c>
      <c r="C67" s="2"/>
      <c r="D67" s="2"/>
      <c r="E67" s="2"/>
      <c r="F67" s="2"/>
      <c r="G67" s="2"/>
      <c r="H67" s="2"/>
      <c r="I67" s="2"/>
      <c r="J67" s="2"/>
    </row>
    <row r="68" spans="1:10" ht="15" customHeight="1" x14ac:dyDescent="0.2">
      <c r="A68" s="2"/>
      <c r="B68" s="2" t="s">
        <v>43</v>
      </c>
      <c r="C68" s="2"/>
      <c r="D68" s="2"/>
      <c r="E68" s="2"/>
      <c r="F68" s="2"/>
      <c r="G68" s="2"/>
      <c r="H68" s="2"/>
      <c r="I68" s="2"/>
      <c r="J68" s="2"/>
    </row>
    <row r="69" spans="1:10" ht="15" customHeight="1" x14ac:dyDescent="0.2">
      <c r="A69" s="2"/>
      <c r="B69" s="2" t="s">
        <v>44</v>
      </c>
      <c r="C69" s="2"/>
      <c r="D69" s="2"/>
      <c r="E69" s="2"/>
      <c r="F69" s="2"/>
      <c r="G69" s="2"/>
      <c r="H69" s="2"/>
      <c r="I69" s="2"/>
      <c r="J69" s="2"/>
    </row>
    <row r="70" spans="1:10" ht="15" customHeight="1" x14ac:dyDescent="0.2">
      <c r="A70" s="2"/>
      <c r="B70" s="2" t="s">
        <v>50</v>
      </c>
      <c r="C70" s="2"/>
      <c r="D70" s="2"/>
      <c r="E70" s="2"/>
      <c r="F70" s="2"/>
      <c r="G70" s="2"/>
      <c r="H70" s="2"/>
      <c r="I70" s="2"/>
      <c r="J70" s="2"/>
    </row>
    <row r="71" spans="1:10" ht="15" customHeight="1" x14ac:dyDescent="0.2">
      <c r="A71" s="2"/>
      <c r="B71" s="2" t="s">
        <v>47</v>
      </c>
      <c r="C71" s="2"/>
      <c r="D71" s="2"/>
      <c r="E71" s="2"/>
      <c r="F71" s="2"/>
      <c r="G71" s="2"/>
      <c r="H71" s="2"/>
      <c r="I71" s="2"/>
      <c r="J71" s="2"/>
    </row>
    <row r="72" spans="1:10" ht="15" customHeight="1" x14ac:dyDescent="0.2">
      <c r="A72" s="2"/>
      <c r="B72" s="2"/>
      <c r="C72" s="2"/>
      <c r="D72" s="2"/>
      <c r="E72" s="2"/>
      <c r="F72" s="2"/>
      <c r="G72" s="2"/>
      <c r="H72" s="2"/>
      <c r="I72" s="2"/>
      <c r="J72" s="2"/>
    </row>
    <row r="73" spans="1:10" ht="15" customHeight="1" x14ac:dyDescent="0.2">
      <c r="A73" s="2"/>
      <c r="B73" s="2" t="s">
        <v>37</v>
      </c>
      <c r="C73" s="2" t="s">
        <v>53</v>
      </c>
      <c r="D73" s="2"/>
      <c r="E73" s="2"/>
      <c r="F73" s="2"/>
      <c r="G73" s="2"/>
      <c r="H73" s="2"/>
      <c r="I73" s="2"/>
      <c r="J73" s="2"/>
    </row>
    <row r="74" spans="1:10" ht="15" customHeight="1" x14ac:dyDescent="0.2">
      <c r="A74" s="2"/>
      <c r="B74" s="2"/>
      <c r="C74" s="2" t="s">
        <v>51</v>
      </c>
      <c r="D74" s="2"/>
      <c r="E74" s="2"/>
      <c r="F74" s="2"/>
      <c r="G74" s="2"/>
      <c r="H74" s="2"/>
      <c r="I74" s="2"/>
      <c r="J74" s="2"/>
    </row>
    <row r="75" spans="1:10" ht="15" customHeight="1" x14ac:dyDescent="0.2">
      <c r="A75" s="2"/>
      <c r="B75" s="2"/>
      <c r="C75" s="2" t="s">
        <v>52</v>
      </c>
      <c r="D75" s="2"/>
      <c r="E75" s="2"/>
      <c r="F75" s="2"/>
      <c r="G75" s="2"/>
      <c r="H75" s="2"/>
      <c r="I75" s="2"/>
      <c r="J75" s="2"/>
    </row>
    <row r="76" spans="1:10" ht="15" customHeight="1" x14ac:dyDescent="0.2">
      <c r="A76" s="2"/>
      <c r="B76" s="2"/>
      <c r="C76" s="2" t="s">
        <v>54</v>
      </c>
      <c r="D76" s="2"/>
      <c r="E76" s="2"/>
      <c r="F76" s="2"/>
      <c r="G76" s="2"/>
      <c r="H76" s="2"/>
      <c r="I76" s="2"/>
      <c r="J76" s="2"/>
    </row>
    <row r="77" spans="1:10" ht="15" customHeight="1" x14ac:dyDescent="0.2">
      <c r="A77" s="2"/>
      <c r="B77" s="2"/>
      <c r="C77" s="2"/>
      <c r="D77" s="2"/>
      <c r="E77" s="2"/>
      <c r="F77" s="2"/>
      <c r="G77" s="2"/>
      <c r="H77" s="2"/>
      <c r="I77" s="2"/>
      <c r="J77" s="2"/>
    </row>
    <row r="78" spans="1:10" ht="15" customHeight="1" x14ac:dyDescent="0.2">
      <c r="A78" s="14">
        <v>3</v>
      </c>
      <c r="B78" s="20" t="s">
        <v>55</v>
      </c>
      <c r="C78" s="21"/>
      <c r="D78" s="15" t="s">
        <v>57</v>
      </c>
      <c r="E78" s="15"/>
      <c r="F78" s="15"/>
      <c r="G78" s="15"/>
      <c r="H78" s="15"/>
      <c r="I78" s="15"/>
      <c r="J78" s="2"/>
    </row>
    <row r="79" spans="1:10" ht="15" customHeight="1" x14ac:dyDescent="0.2">
      <c r="A79" s="2"/>
      <c r="B79" s="2"/>
      <c r="C79" s="2"/>
      <c r="D79" s="2"/>
      <c r="E79" s="2"/>
      <c r="F79" s="2"/>
      <c r="G79" s="2"/>
      <c r="H79" s="2"/>
      <c r="I79" s="2"/>
      <c r="J79" s="2"/>
    </row>
    <row r="80" spans="1:10" ht="15" customHeight="1" x14ac:dyDescent="0.2">
      <c r="A80" s="2"/>
      <c r="B80" s="2" t="s">
        <v>58</v>
      </c>
      <c r="C80" s="2"/>
      <c r="D80" s="2"/>
      <c r="E80" s="2"/>
      <c r="F80" s="2"/>
      <c r="G80" s="2"/>
      <c r="H80" s="2"/>
      <c r="I80" s="2"/>
      <c r="J80" s="2"/>
    </row>
    <row r="81" spans="1:10" ht="15" customHeight="1" x14ac:dyDescent="0.2">
      <c r="A81" s="2"/>
      <c r="B81" s="2" t="s">
        <v>59</v>
      </c>
      <c r="C81" s="2"/>
      <c r="D81" s="2"/>
      <c r="E81" s="2"/>
      <c r="F81" s="2"/>
      <c r="G81" s="2"/>
      <c r="H81" s="2"/>
      <c r="I81" s="2"/>
      <c r="J81" s="2"/>
    </row>
    <row r="82" spans="1:10" ht="15" customHeight="1" x14ac:dyDescent="0.2">
      <c r="A82" s="2"/>
      <c r="B82" s="2"/>
      <c r="C82" s="2"/>
      <c r="D82" s="2"/>
      <c r="E82" s="2"/>
      <c r="F82" s="2"/>
      <c r="G82" s="2"/>
      <c r="H82" s="2"/>
      <c r="I82" s="2"/>
      <c r="J82" s="2"/>
    </row>
    <row r="83" spans="1:10" ht="15" customHeight="1" x14ac:dyDescent="0.2">
      <c r="A83" s="2"/>
      <c r="B83" s="2"/>
      <c r="C83" s="2"/>
      <c r="D83" s="2"/>
      <c r="E83" s="2"/>
      <c r="F83" s="2"/>
      <c r="G83" s="2"/>
      <c r="H83" s="2"/>
      <c r="I83" s="2"/>
      <c r="J83" s="2"/>
    </row>
    <row r="84" spans="1:10" ht="15" customHeight="1" x14ac:dyDescent="0.2">
      <c r="A84" s="2"/>
      <c r="B84" s="2"/>
      <c r="C84" s="2"/>
      <c r="D84" s="2"/>
      <c r="E84" s="2"/>
      <c r="F84" s="2"/>
      <c r="G84" s="2"/>
      <c r="H84" s="2"/>
      <c r="I84" s="2"/>
      <c r="J84" s="2"/>
    </row>
    <row r="85" spans="1:10" ht="15" customHeight="1" x14ac:dyDescent="0.2">
      <c r="A85" s="2"/>
      <c r="B85" s="2"/>
      <c r="C85" s="2"/>
      <c r="D85" s="2"/>
      <c r="E85" s="2"/>
      <c r="F85" s="2"/>
      <c r="G85" s="2"/>
      <c r="H85" s="2"/>
      <c r="I85" s="2"/>
      <c r="J85" s="2"/>
    </row>
    <row r="86" spans="1:10" ht="15" customHeight="1" x14ac:dyDescent="0.2">
      <c r="A86" s="2"/>
      <c r="B86" s="2"/>
      <c r="C86" s="2"/>
      <c r="D86" s="2"/>
      <c r="E86" s="2"/>
      <c r="F86" s="2"/>
      <c r="G86" s="2"/>
      <c r="H86" s="2"/>
      <c r="I86" s="2"/>
      <c r="J86" s="2"/>
    </row>
    <row r="87" spans="1:10" ht="15" customHeight="1" x14ac:dyDescent="0.2">
      <c r="A87" s="2"/>
      <c r="B87" s="2"/>
      <c r="C87" s="2"/>
      <c r="D87" s="2"/>
      <c r="E87" s="2"/>
      <c r="F87" s="2"/>
      <c r="G87" s="2"/>
      <c r="H87" s="2"/>
      <c r="I87" s="2"/>
      <c r="J87" s="2"/>
    </row>
    <row r="88" spans="1:10" ht="15" customHeight="1" x14ac:dyDescent="0.2">
      <c r="A88" s="2"/>
      <c r="B88" s="2"/>
      <c r="C88" s="2"/>
      <c r="D88" s="2"/>
      <c r="E88" s="2"/>
      <c r="F88" s="2"/>
      <c r="G88" s="2"/>
      <c r="H88" s="2"/>
      <c r="I88" s="2"/>
      <c r="J88" s="2"/>
    </row>
    <row r="89" spans="1:10" ht="15" customHeight="1" x14ac:dyDescent="0.2">
      <c r="A89" s="2"/>
      <c r="B89" s="2"/>
      <c r="C89" s="2"/>
      <c r="D89" s="2"/>
      <c r="E89" s="2"/>
      <c r="F89" s="2"/>
      <c r="G89" s="2"/>
      <c r="H89" s="2"/>
      <c r="I89" s="2"/>
      <c r="J89" s="2"/>
    </row>
    <row r="90" spans="1:10" ht="15" customHeight="1" x14ac:dyDescent="0.2">
      <c r="A90" s="2"/>
      <c r="B90" s="2"/>
      <c r="C90" s="2"/>
      <c r="D90" s="2"/>
      <c r="E90" s="2"/>
      <c r="F90" s="2"/>
      <c r="G90" s="2"/>
      <c r="H90" s="2"/>
      <c r="I90" s="2"/>
      <c r="J90" s="2"/>
    </row>
    <row r="91" spans="1:10" ht="15" customHeight="1" x14ac:dyDescent="0.2">
      <c r="A91" s="2"/>
      <c r="B91" s="20" t="s">
        <v>60</v>
      </c>
      <c r="C91" s="2" t="s">
        <v>74</v>
      </c>
      <c r="D91" s="2"/>
      <c r="E91" s="2"/>
      <c r="F91" s="2"/>
      <c r="G91" s="2"/>
      <c r="H91" s="2"/>
      <c r="I91" s="2"/>
      <c r="J91" s="2"/>
    </row>
    <row r="92" spans="1:10" ht="15" customHeight="1" x14ac:dyDescent="0.2">
      <c r="A92" s="2"/>
      <c r="B92" s="15"/>
      <c r="C92" s="2" t="s">
        <v>61</v>
      </c>
      <c r="D92" s="2"/>
      <c r="E92" s="2"/>
      <c r="F92" s="2"/>
      <c r="G92" s="2"/>
      <c r="H92" s="2"/>
      <c r="I92" s="2"/>
      <c r="J92" s="2"/>
    </row>
    <row r="93" spans="1:10" ht="15" customHeight="1" x14ac:dyDescent="0.2">
      <c r="A93" s="2"/>
      <c r="B93" s="15"/>
      <c r="C93" s="2" t="s">
        <v>62</v>
      </c>
      <c r="D93" s="2"/>
      <c r="E93" s="2"/>
      <c r="F93" s="2"/>
      <c r="G93" s="2"/>
      <c r="H93" s="2"/>
      <c r="I93" s="2"/>
      <c r="J93" s="2"/>
    </row>
    <row r="94" spans="1:10" ht="15" customHeight="1" x14ac:dyDescent="0.2">
      <c r="A94" s="2"/>
      <c r="B94" s="15"/>
      <c r="C94" s="2" t="s">
        <v>63</v>
      </c>
      <c r="D94" s="2"/>
      <c r="E94" s="2"/>
      <c r="F94" s="2"/>
      <c r="G94" s="2"/>
      <c r="H94" s="2"/>
      <c r="I94" s="2"/>
      <c r="J94" s="2"/>
    </row>
    <row r="95" spans="1:10" ht="15" customHeight="1" x14ac:dyDescent="0.2">
      <c r="A95" s="2"/>
      <c r="B95" s="15"/>
      <c r="C95" s="2" t="s">
        <v>64</v>
      </c>
      <c r="D95" s="2"/>
      <c r="E95" s="2"/>
      <c r="F95" s="2"/>
      <c r="G95" s="2"/>
      <c r="H95" s="2"/>
      <c r="I95" s="2"/>
      <c r="J95" s="2"/>
    </row>
    <row r="96" spans="1:10" ht="15" customHeight="1" x14ac:dyDescent="0.2">
      <c r="A96" s="2"/>
      <c r="B96" s="15"/>
      <c r="C96" s="2" t="s">
        <v>65</v>
      </c>
      <c r="D96" s="2"/>
      <c r="E96" s="2"/>
      <c r="F96" s="2"/>
      <c r="G96" s="2"/>
      <c r="H96" s="2"/>
      <c r="I96" s="2"/>
      <c r="J96" s="2"/>
    </row>
    <row r="97" spans="1:10" ht="15" customHeight="1" x14ac:dyDescent="0.2">
      <c r="A97" s="2"/>
      <c r="B97" s="15"/>
      <c r="C97" s="2" t="s">
        <v>66</v>
      </c>
      <c r="D97" s="2"/>
      <c r="E97" s="2"/>
      <c r="F97" s="2"/>
      <c r="G97" s="2"/>
      <c r="H97" s="2"/>
      <c r="I97" s="2"/>
      <c r="J97" s="2"/>
    </row>
    <row r="98" spans="1:10" ht="15" customHeight="1" x14ac:dyDescent="0.2">
      <c r="A98" s="2"/>
      <c r="B98" s="15"/>
      <c r="C98" s="2" t="s">
        <v>67</v>
      </c>
      <c r="D98" s="2"/>
      <c r="E98" s="2"/>
      <c r="F98" s="2"/>
      <c r="G98" s="2"/>
      <c r="H98" s="2"/>
      <c r="I98" s="2"/>
      <c r="J98" s="2"/>
    </row>
    <row r="99" spans="1:10" ht="15" customHeight="1" x14ac:dyDescent="0.2">
      <c r="A99" s="2"/>
      <c r="B99" s="15"/>
      <c r="C99" s="2" t="s">
        <v>68</v>
      </c>
      <c r="D99" s="2"/>
      <c r="E99" s="2"/>
      <c r="F99" s="2"/>
      <c r="G99" s="2"/>
      <c r="H99" s="2"/>
      <c r="I99" s="2"/>
      <c r="J99" s="2"/>
    </row>
    <row r="100" spans="1:10" ht="15" customHeight="1" x14ac:dyDescent="0.2">
      <c r="A100" s="2"/>
      <c r="B100" s="15"/>
      <c r="C100" s="2"/>
      <c r="D100" s="2"/>
      <c r="E100" s="2"/>
      <c r="F100" s="2"/>
      <c r="G100" s="2"/>
      <c r="H100" s="2"/>
      <c r="I100" s="2"/>
      <c r="J100" s="2"/>
    </row>
    <row r="101" spans="1:10" ht="15" customHeight="1" x14ac:dyDescent="0.2">
      <c r="A101" s="2"/>
      <c r="B101" s="15"/>
      <c r="C101" s="2" t="s">
        <v>72</v>
      </c>
      <c r="D101" s="2" t="s">
        <v>73</v>
      </c>
      <c r="E101" s="2"/>
      <c r="F101" s="2"/>
      <c r="G101" s="2"/>
      <c r="H101" s="2"/>
      <c r="I101" s="2"/>
      <c r="J101" s="2"/>
    </row>
    <row r="102" spans="1:10" ht="15" customHeight="1" x14ac:dyDescent="0.2">
      <c r="A102" s="2"/>
      <c r="B102" s="15"/>
      <c r="C102" s="2"/>
      <c r="D102" s="2" t="s">
        <v>75</v>
      </c>
      <c r="E102" s="2"/>
      <c r="F102" s="2"/>
      <c r="G102" s="2"/>
      <c r="H102" s="2"/>
      <c r="I102" s="2"/>
      <c r="J102" s="2"/>
    </row>
    <row r="103" spans="1:10" ht="15" customHeight="1" x14ac:dyDescent="0.2">
      <c r="A103" s="2"/>
      <c r="B103" s="15"/>
      <c r="C103" s="2"/>
      <c r="D103" s="2" t="s">
        <v>76</v>
      </c>
      <c r="E103" s="2"/>
      <c r="F103" s="2"/>
      <c r="G103" s="2"/>
      <c r="H103" s="2"/>
      <c r="I103" s="2"/>
      <c r="J103" s="2"/>
    </row>
    <row r="104" spans="1:10" ht="15" customHeight="1" x14ac:dyDescent="0.2">
      <c r="A104" s="2"/>
      <c r="B104" s="15"/>
      <c r="C104" s="2"/>
      <c r="D104" s="2" t="s">
        <v>78</v>
      </c>
      <c r="E104" s="2"/>
      <c r="F104" s="2"/>
      <c r="G104" s="2"/>
      <c r="H104" s="2"/>
      <c r="I104" s="2"/>
      <c r="J104" s="2"/>
    </row>
    <row r="105" spans="1:10" ht="15" customHeight="1" x14ac:dyDescent="0.2">
      <c r="A105" s="2"/>
      <c r="B105" s="15"/>
      <c r="C105" s="2"/>
      <c r="D105" s="2" t="s">
        <v>79</v>
      </c>
      <c r="E105" s="2"/>
      <c r="F105" s="2"/>
      <c r="G105" s="2"/>
      <c r="H105" s="2"/>
      <c r="I105" s="2"/>
      <c r="J105" s="2"/>
    </row>
    <row r="106" spans="1:10" ht="15" customHeight="1" x14ac:dyDescent="0.2">
      <c r="A106" s="2"/>
      <c r="B106" s="15"/>
      <c r="C106" s="2"/>
      <c r="D106" s="2" t="s">
        <v>77</v>
      </c>
      <c r="E106" s="2"/>
      <c r="F106" s="2"/>
      <c r="G106" s="2"/>
      <c r="H106" s="2"/>
      <c r="I106" s="2"/>
      <c r="J106" s="2"/>
    </row>
    <row r="107" spans="1:10" ht="15" customHeight="1" x14ac:dyDescent="0.2">
      <c r="A107" s="2"/>
      <c r="B107" s="2"/>
      <c r="C107" s="2"/>
      <c r="D107" s="2"/>
      <c r="E107" s="2"/>
      <c r="F107" s="2"/>
      <c r="G107" s="2"/>
      <c r="H107" s="2"/>
      <c r="I107" s="2"/>
      <c r="J107" s="2"/>
    </row>
    <row r="108" spans="1:10" ht="15" customHeight="1" x14ac:dyDescent="0.2">
      <c r="A108" s="2"/>
      <c r="B108" s="20" t="s">
        <v>69</v>
      </c>
      <c r="C108" s="2" t="s">
        <v>90</v>
      </c>
      <c r="D108" s="2"/>
      <c r="E108" s="2"/>
      <c r="F108" s="2"/>
      <c r="G108" s="2"/>
      <c r="H108" s="2"/>
      <c r="I108" s="2"/>
      <c r="J108" s="2"/>
    </row>
    <row r="109" spans="1:10" ht="15" customHeight="1" x14ac:dyDescent="0.2">
      <c r="A109" s="2"/>
      <c r="B109" s="15"/>
      <c r="C109" s="2"/>
      <c r="D109" s="2"/>
      <c r="E109" s="2"/>
      <c r="F109" s="2"/>
      <c r="G109" s="2"/>
      <c r="H109" s="2"/>
      <c r="I109" s="2"/>
      <c r="J109" s="2"/>
    </row>
    <row r="110" spans="1:10" ht="15" customHeight="1" x14ac:dyDescent="0.2">
      <c r="A110" s="2"/>
      <c r="B110" s="15"/>
      <c r="C110" s="1" t="s">
        <v>93</v>
      </c>
      <c r="D110" s="2"/>
      <c r="E110" s="2"/>
      <c r="F110" s="2"/>
      <c r="G110" s="2"/>
      <c r="H110" s="2"/>
      <c r="I110" s="2"/>
      <c r="J110" s="2"/>
    </row>
    <row r="111" spans="1:10" ht="15" customHeight="1" x14ac:dyDescent="0.2">
      <c r="A111" s="2"/>
      <c r="B111" s="15"/>
      <c r="C111" s="2" t="s">
        <v>91</v>
      </c>
      <c r="D111" s="2"/>
      <c r="E111" s="2"/>
      <c r="F111" s="2"/>
      <c r="G111" s="2"/>
      <c r="H111" s="2"/>
      <c r="I111" s="2"/>
      <c r="J111" s="2"/>
    </row>
    <row r="112" spans="1:10" ht="15" customHeight="1" x14ac:dyDescent="0.2">
      <c r="A112" s="2"/>
      <c r="B112" s="15"/>
      <c r="C112" s="2" t="s">
        <v>92</v>
      </c>
      <c r="D112" s="2"/>
      <c r="E112" s="2"/>
      <c r="F112" s="2"/>
      <c r="G112" s="2"/>
      <c r="H112" s="2"/>
      <c r="I112" s="2"/>
      <c r="J112" s="2"/>
    </row>
    <row r="113" spans="1:10" ht="15" customHeight="1" x14ac:dyDescent="0.2">
      <c r="A113" s="2"/>
      <c r="B113" s="15"/>
      <c r="C113" s="2"/>
      <c r="D113" s="2"/>
      <c r="E113" s="2"/>
      <c r="F113" s="2"/>
      <c r="G113" s="2"/>
      <c r="H113" s="2"/>
      <c r="I113" s="2"/>
      <c r="J113" s="2"/>
    </row>
    <row r="114" spans="1:10" ht="15" customHeight="1" x14ac:dyDescent="0.2">
      <c r="A114" s="2"/>
      <c r="B114" s="15"/>
      <c r="C114" s="2" t="s">
        <v>87</v>
      </c>
      <c r="D114" s="2"/>
      <c r="E114" s="2"/>
      <c r="F114" s="2"/>
      <c r="G114" s="2"/>
      <c r="H114" s="2"/>
      <c r="I114" s="2"/>
      <c r="J114" s="2"/>
    </row>
    <row r="115" spans="1:10" ht="15" customHeight="1" x14ac:dyDescent="0.2">
      <c r="A115" s="2"/>
      <c r="B115" s="15"/>
      <c r="C115" s="2" t="s">
        <v>88</v>
      </c>
      <c r="D115" s="2"/>
      <c r="E115" s="2"/>
      <c r="F115" s="2"/>
      <c r="G115" s="2"/>
      <c r="H115" s="2"/>
      <c r="I115" s="2"/>
      <c r="J115" s="2"/>
    </row>
    <row r="116" spans="1:10" ht="15" customHeight="1" x14ac:dyDescent="0.2">
      <c r="A116" s="2"/>
      <c r="B116" s="15"/>
      <c r="C116" s="2" t="s">
        <v>89</v>
      </c>
      <c r="D116" s="2"/>
      <c r="E116" s="2"/>
      <c r="F116" s="2"/>
      <c r="G116" s="2"/>
      <c r="H116" s="2"/>
      <c r="I116" s="2"/>
      <c r="J116" s="2"/>
    </row>
    <row r="117" spans="1:10" ht="15" customHeight="1" x14ac:dyDescent="0.2">
      <c r="A117" s="2"/>
      <c r="B117" s="15"/>
      <c r="C117" s="2" t="s">
        <v>94</v>
      </c>
      <c r="D117" s="2"/>
      <c r="E117" s="2"/>
      <c r="F117" s="2"/>
      <c r="G117" s="2"/>
      <c r="H117" s="2"/>
      <c r="I117" s="2"/>
      <c r="J117" s="2"/>
    </row>
    <row r="118" spans="1:10" ht="15" customHeight="1" x14ac:dyDescent="0.2">
      <c r="A118" s="2"/>
      <c r="B118" s="15"/>
      <c r="C118" s="2" t="s">
        <v>95</v>
      </c>
      <c r="D118" s="2"/>
      <c r="E118" s="2"/>
      <c r="F118" s="2"/>
      <c r="G118" s="2"/>
      <c r="H118" s="2"/>
      <c r="I118" s="2"/>
      <c r="J118" s="2"/>
    </row>
    <row r="119" spans="1:10" ht="15" customHeight="1" x14ac:dyDescent="0.2">
      <c r="A119" s="2"/>
      <c r="B119" s="15"/>
      <c r="C119" s="2" t="s">
        <v>96</v>
      </c>
      <c r="D119" s="2"/>
      <c r="E119" s="2"/>
      <c r="F119" s="2"/>
      <c r="G119" s="2"/>
      <c r="H119" s="2"/>
      <c r="I119" s="2"/>
      <c r="J119" s="2"/>
    </row>
    <row r="120" spans="1:10" ht="15" customHeight="1" x14ac:dyDescent="0.2">
      <c r="A120" s="2"/>
      <c r="B120" s="15"/>
      <c r="C120" s="2"/>
      <c r="D120" s="2"/>
      <c r="E120" s="2"/>
      <c r="F120" s="2"/>
      <c r="G120" s="2"/>
      <c r="H120" s="2"/>
      <c r="I120" s="2"/>
      <c r="J120" s="2"/>
    </row>
    <row r="121" spans="1:10" ht="15" customHeight="1" x14ac:dyDescent="0.2">
      <c r="A121" s="2"/>
      <c r="B121" s="15"/>
      <c r="C121" s="2" t="s">
        <v>72</v>
      </c>
      <c r="D121" s="2" t="s">
        <v>97</v>
      </c>
      <c r="E121" s="2"/>
      <c r="F121" s="2"/>
      <c r="G121" s="2"/>
      <c r="H121" s="2"/>
      <c r="I121" s="2"/>
      <c r="J121" s="2"/>
    </row>
    <row r="122" spans="1:10" ht="15" customHeight="1" x14ac:dyDescent="0.2">
      <c r="A122" s="2"/>
      <c r="B122" s="15"/>
      <c r="C122" s="2"/>
      <c r="D122" s="2" t="s">
        <v>101</v>
      </c>
      <c r="E122" s="2"/>
      <c r="F122" s="2"/>
      <c r="G122" s="2"/>
      <c r="H122" s="2"/>
      <c r="I122" s="2"/>
      <c r="J122" s="2"/>
    </row>
    <row r="123" spans="1:10" ht="15" customHeight="1" x14ac:dyDescent="0.2">
      <c r="A123" s="2"/>
      <c r="B123" s="15"/>
      <c r="C123" s="2"/>
      <c r="D123" s="2" t="s">
        <v>98</v>
      </c>
      <c r="E123" s="2"/>
      <c r="F123" s="2"/>
      <c r="G123" s="2"/>
      <c r="H123" s="2"/>
      <c r="I123" s="2"/>
      <c r="J123" s="2"/>
    </row>
    <row r="124" spans="1:10" ht="16.2" customHeight="1" x14ac:dyDescent="0.2">
      <c r="A124" s="2"/>
      <c r="B124" s="15"/>
      <c r="C124" s="2"/>
      <c r="D124" s="2" t="s">
        <v>99</v>
      </c>
      <c r="E124" s="2"/>
      <c r="F124" s="2"/>
      <c r="G124" s="2"/>
      <c r="H124" s="2"/>
      <c r="I124" s="2"/>
      <c r="J124" s="2"/>
    </row>
    <row r="125" spans="1:10" ht="15" customHeight="1" x14ac:dyDescent="0.2">
      <c r="A125" s="2"/>
      <c r="B125" s="15"/>
      <c r="C125" s="2"/>
      <c r="D125" s="2" t="s">
        <v>100</v>
      </c>
      <c r="E125" s="2"/>
      <c r="F125" s="2"/>
      <c r="G125" s="2"/>
      <c r="H125" s="2"/>
      <c r="I125" s="2"/>
      <c r="J125" s="2"/>
    </row>
    <row r="126" spans="1:10" ht="15" customHeight="1" x14ac:dyDescent="0.2">
      <c r="A126" s="2"/>
      <c r="B126" s="2"/>
      <c r="C126" s="2"/>
      <c r="D126" s="2"/>
      <c r="E126" s="2"/>
      <c r="F126" s="2"/>
      <c r="G126" s="2"/>
      <c r="H126" s="2"/>
      <c r="I126" s="2"/>
      <c r="J126" s="2"/>
    </row>
    <row r="127" spans="1:10" ht="15" customHeight="1" x14ac:dyDescent="0.2">
      <c r="A127" s="2"/>
      <c r="B127" s="20" t="s">
        <v>102</v>
      </c>
      <c r="C127" s="2" t="s">
        <v>103</v>
      </c>
      <c r="D127" s="2"/>
      <c r="E127" s="2"/>
      <c r="F127" s="2"/>
      <c r="G127" s="2"/>
      <c r="H127" s="2"/>
      <c r="I127" s="2"/>
      <c r="J127" s="2"/>
    </row>
    <row r="128" spans="1:10" ht="15" customHeight="1" x14ac:dyDescent="0.2">
      <c r="A128" s="2"/>
      <c r="B128" s="20" t="s">
        <v>114</v>
      </c>
      <c r="C128" s="2" t="s">
        <v>105</v>
      </c>
      <c r="D128" s="2"/>
      <c r="E128" s="2"/>
      <c r="F128" s="2"/>
      <c r="G128" s="2"/>
      <c r="H128" s="2"/>
      <c r="I128" s="2"/>
      <c r="J128" s="2"/>
    </row>
    <row r="129" spans="1:10" ht="15" customHeight="1" x14ac:dyDescent="0.2">
      <c r="A129" s="2"/>
      <c r="B129" s="15"/>
      <c r="C129" s="2" t="s">
        <v>104</v>
      </c>
      <c r="D129" s="2"/>
      <c r="E129" s="2"/>
      <c r="F129" s="2"/>
      <c r="G129" s="2"/>
      <c r="H129" s="2"/>
      <c r="I129" s="2"/>
      <c r="J129" s="2"/>
    </row>
    <row r="130" spans="1:10" ht="15" customHeight="1" x14ac:dyDescent="0.2">
      <c r="A130" s="2"/>
      <c r="B130" s="15"/>
      <c r="C130" s="2"/>
      <c r="D130" s="2"/>
      <c r="E130" s="2"/>
      <c r="F130" s="2"/>
      <c r="G130" s="2"/>
      <c r="H130" s="2"/>
      <c r="I130" s="2"/>
      <c r="J130" s="2"/>
    </row>
    <row r="131" spans="1:10" ht="15" customHeight="1" x14ac:dyDescent="0.2">
      <c r="A131" s="2"/>
      <c r="B131" s="15"/>
      <c r="C131" s="2"/>
      <c r="D131" s="2"/>
      <c r="E131" s="2"/>
      <c r="F131" s="2"/>
      <c r="G131" s="2"/>
      <c r="H131" s="2"/>
      <c r="I131" s="2"/>
      <c r="J131" s="2"/>
    </row>
    <row r="132" spans="1:10" ht="15" customHeight="1" x14ac:dyDescent="0.2">
      <c r="A132" s="2"/>
      <c r="B132" s="15"/>
      <c r="C132" s="2"/>
      <c r="D132" s="2"/>
      <c r="E132" s="2"/>
      <c r="F132" s="2"/>
      <c r="G132" s="2"/>
      <c r="H132" s="2"/>
      <c r="I132" s="2"/>
      <c r="J132" s="2"/>
    </row>
    <row r="133" spans="1:10" ht="15" customHeight="1" x14ac:dyDescent="0.2">
      <c r="A133" s="2"/>
      <c r="B133" s="15"/>
      <c r="C133" s="2"/>
      <c r="D133" s="2"/>
      <c r="E133" s="2"/>
      <c r="F133" s="2"/>
      <c r="G133" s="2"/>
      <c r="H133" s="2"/>
      <c r="I133" s="2"/>
      <c r="J133" s="2"/>
    </row>
    <row r="134" spans="1:10" ht="15" customHeight="1" x14ac:dyDescent="0.2">
      <c r="A134" s="2"/>
      <c r="B134" s="15"/>
      <c r="C134" s="2"/>
      <c r="D134" s="2"/>
      <c r="E134" s="2"/>
      <c r="F134" s="2"/>
      <c r="G134" s="2"/>
      <c r="H134" s="2"/>
      <c r="I134" s="2"/>
      <c r="J134" s="2"/>
    </row>
    <row r="135" spans="1:10" ht="15" customHeight="1" x14ac:dyDescent="0.2">
      <c r="A135" s="2"/>
      <c r="B135" s="15"/>
      <c r="C135" s="2" t="s">
        <v>106</v>
      </c>
      <c r="D135" s="2"/>
      <c r="E135" s="2"/>
      <c r="F135" s="2"/>
      <c r="G135" s="2"/>
      <c r="H135" s="2"/>
      <c r="I135" s="2"/>
      <c r="J135" s="2"/>
    </row>
    <row r="136" spans="1:10" ht="15" customHeight="1" x14ac:dyDescent="0.2">
      <c r="A136" s="2"/>
      <c r="B136" s="15"/>
      <c r="C136" s="2" t="s">
        <v>107</v>
      </c>
      <c r="D136" s="2"/>
      <c r="E136" s="2"/>
      <c r="F136" s="2"/>
      <c r="G136" s="2"/>
      <c r="H136" s="2"/>
      <c r="I136" s="2"/>
      <c r="J136" s="2"/>
    </row>
    <row r="137" spans="1:10" ht="15" customHeight="1" x14ac:dyDescent="0.2">
      <c r="A137" s="2"/>
      <c r="B137" s="15"/>
      <c r="C137" s="2" t="s">
        <v>108</v>
      </c>
      <c r="D137" s="2"/>
      <c r="E137" s="2"/>
      <c r="F137" s="2"/>
      <c r="G137" s="2"/>
      <c r="H137" s="2"/>
      <c r="I137" s="2"/>
      <c r="J137" s="2"/>
    </row>
    <row r="138" spans="1:10" ht="15" customHeight="1" x14ac:dyDescent="0.2">
      <c r="A138" s="2"/>
      <c r="B138" s="15"/>
      <c r="C138" s="2" t="s">
        <v>109</v>
      </c>
      <c r="D138" s="2"/>
      <c r="E138" s="2"/>
      <c r="F138" s="2"/>
      <c r="G138" s="2"/>
      <c r="H138" s="2"/>
      <c r="I138" s="2"/>
      <c r="J138" s="2"/>
    </row>
    <row r="139" spans="1:10" ht="15" customHeight="1" x14ac:dyDescent="0.2">
      <c r="A139" s="2"/>
      <c r="B139" s="15"/>
      <c r="C139" s="2" t="s">
        <v>110</v>
      </c>
      <c r="D139" s="2"/>
      <c r="E139" s="2"/>
      <c r="F139" s="2"/>
      <c r="G139" s="2"/>
      <c r="H139" s="2"/>
      <c r="I139" s="2"/>
      <c r="J139" s="2"/>
    </row>
    <row r="140" spans="1:10" ht="15" customHeight="1" x14ac:dyDescent="0.2">
      <c r="A140" s="2"/>
      <c r="B140" s="15"/>
      <c r="C140" s="2" t="s">
        <v>111</v>
      </c>
      <c r="D140" s="2"/>
      <c r="E140" s="2"/>
      <c r="F140" s="2"/>
      <c r="G140" s="2"/>
      <c r="H140" s="2"/>
      <c r="I140" s="2"/>
      <c r="J140" s="2"/>
    </row>
    <row r="141" spans="1:10" ht="15" customHeight="1" x14ac:dyDescent="0.2">
      <c r="A141" s="2"/>
      <c r="B141" s="15"/>
      <c r="C141" s="2" t="s">
        <v>115</v>
      </c>
      <c r="D141" s="2"/>
      <c r="E141" s="2"/>
      <c r="F141" s="2"/>
      <c r="G141" s="2"/>
      <c r="H141" s="2"/>
      <c r="I141" s="2"/>
      <c r="J141" s="2"/>
    </row>
    <row r="142" spans="1:10" ht="15" customHeight="1" x14ac:dyDescent="0.2">
      <c r="A142" s="2"/>
      <c r="B142" s="15"/>
      <c r="C142" s="2"/>
      <c r="D142" s="2"/>
      <c r="E142" s="2"/>
      <c r="F142" s="2"/>
      <c r="G142" s="2"/>
      <c r="H142" s="2"/>
      <c r="I142" s="2"/>
      <c r="J142" s="2"/>
    </row>
    <row r="143" spans="1:10" ht="15" customHeight="1" x14ac:dyDescent="0.2">
      <c r="A143" s="2"/>
      <c r="B143" s="15"/>
      <c r="C143" s="2" t="s">
        <v>72</v>
      </c>
      <c r="D143" s="2" t="s">
        <v>112</v>
      </c>
      <c r="E143" s="2"/>
      <c r="F143" s="2"/>
      <c r="G143" s="2"/>
      <c r="H143" s="2"/>
      <c r="I143" s="2"/>
      <c r="J143" s="2"/>
    </row>
    <row r="144" spans="1:10" ht="15" customHeight="1" x14ac:dyDescent="0.2">
      <c r="A144" s="2"/>
      <c r="B144" s="15"/>
      <c r="C144" s="2"/>
      <c r="D144" s="2" t="s">
        <v>113</v>
      </c>
      <c r="E144" s="2"/>
      <c r="F144" s="2"/>
      <c r="G144" s="2"/>
      <c r="H144" s="2"/>
      <c r="I144" s="2"/>
      <c r="J144" s="2"/>
    </row>
    <row r="145" spans="1:10" ht="15" customHeight="1" x14ac:dyDescent="0.2">
      <c r="A145" s="2"/>
      <c r="B145" s="15"/>
      <c r="C145" s="2"/>
      <c r="D145" s="2" t="s">
        <v>116</v>
      </c>
      <c r="E145" s="2"/>
      <c r="F145" s="2"/>
      <c r="G145" s="2"/>
      <c r="H145" s="2"/>
      <c r="I145" s="2"/>
      <c r="J145" s="2"/>
    </row>
    <row r="146" spans="1:10" ht="15" customHeight="1" x14ac:dyDescent="0.2">
      <c r="A146" s="2"/>
      <c r="B146" s="15"/>
      <c r="C146" s="2"/>
      <c r="D146" s="2" t="s">
        <v>117</v>
      </c>
      <c r="E146" s="2"/>
      <c r="F146" s="2"/>
      <c r="G146" s="2"/>
      <c r="H146" s="2"/>
      <c r="I146" s="2"/>
      <c r="J146" s="2"/>
    </row>
    <row r="147" spans="1:10" ht="15" customHeight="1" x14ac:dyDescent="0.2">
      <c r="A147" s="2"/>
      <c r="B147" s="2"/>
      <c r="C147" s="2"/>
      <c r="D147" s="2"/>
      <c r="E147" s="2"/>
      <c r="F147" s="2"/>
      <c r="G147" s="2"/>
      <c r="H147" s="2"/>
      <c r="I147" s="2"/>
      <c r="J147" s="2"/>
    </row>
    <row r="148" spans="1:10" ht="15" customHeight="1" x14ac:dyDescent="0.2">
      <c r="A148" s="2"/>
      <c r="B148" s="20" t="s">
        <v>118</v>
      </c>
      <c r="C148" s="2" t="s">
        <v>119</v>
      </c>
      <c r="D148" s="2"/>
      <c r="E148" s="2"/>
      <c r="F148" s="2"/>
      <c r="G148" s="2"/>
      <c r="H148" s="2"/>
      <c r="I148" s="2"/>
      <c r="J148" s="2"/>
    </row>
    <row r="149" spans="1:10" ht="15" customHeight="1" x14ac:dyDescent="0.2">
      <c r="A149" s="2"/>
      <c r="B149" s="15"/>
      <c r="C149" s="2" t="s">
        <v>121</v>
      </c>
      <c r="D149" s="2"/>
      <c r="E149" s="2"/>
      <c r="F149" s="2"/>
      <c r="G149" s="2"/>
      <c r="H149" s="2"/>
      <c r="I149" s="2"/>
      <c r="J149" s="2"/>
    </row>
    <row r="150" spans="1:10" ht="15" customHeight="1" x14ac:dyDescent="0.2">
      <c r="A150" s="2"/>
      <c r="B150" s="15"/>
      <c r="C150" s="2" t="s">
        <v>120</v>
      </c>
      <c r="D150" s="2"/>
      <c r="E150" s="2"/>
      <c r="F150" s="2"/>
      <c r="G150" s="2"/>
      <c r="H150" s="2"/>
      <c r="I150" s="2"/>
      <c r="J150" s="2"/>
    </row>
    <row r="151" spans="1:10" ht="15" customHeight="1" x14ac:dyDescent="0.2">
      <c r="A151" s="2"/>
      <c r="B151" s="15"/>
      <c r="C151" s="2"/>
      <c r="D151" s="2"/>
      <c r="E151" s="2"/>
      <c r="F151" s="2"/>
      <c r="G151" s="2"/>
      <c r="H151" s="2"/>
      <c r="I151" s="2"/>
      <c r="J151" s="2"/>
    </row>
    <row r="152" spans="1:10" ht="15" customHeight="1" x14ac:dyDescent="0.2">
      <c r="A152" s="2"/>
      <c r="B152" s="15"/>
      <c r="C152" s="2" t="s">
        <v>122</v>
      </c>
      <c r="D152" s="2"/>
      <c r="E152" s="2"/>
      <c r="F152" s="2"/>
      <c r="G152" s="2"/>
      <c r="H152" s="2"/>
      <c r="I152" s="2"/>
      <c r="J152" s="2"/>
    </row>
    <row r="153" spans="1:10" ht="15" customHeight="1" x14ac:dyDescent="0.2">
      <c r="A153" s="2"/>
      <c r="B153" s="15"/>
      <c r="C153" s="2" t="s">
        <v>123</v>
      </c>
      <c r="D153" s="2"/>
      <c r="E153" s="2"/>
      <c r="F153" s="2"/>
      <c r="G153" s="2"/>
      <c r="H153" s="2"/>
      <c r="I153" s="2"/>
      <c r="J153" s="2"/>
    </row>
    <row r="154" spans="1:10" ht="15" customHeight="1" x14ac:dyDescent="0.2">
      <c r="A154" s="2"/>
      <c r="B154" s="15"/>
      <c r="C154" s="2" t="s">
        <v>124</v>
      </c>
      <c r="D154" s="2"/>
      <c r="E154" s="2"/>
      <c r="F154" s="2"/>
      <c r="G154" s="2"/>
      <c r="H154" s="2"/>
      <c r="I154" s="2"/>
      <c r="J154" s="2"/>
    </row>
    <row r="155" spans="1:10" ht="15" customHeight="1" x14ac:dyDescent="0.2">
      <c r="A155" s="2"/>
      <c r="B155" s="15"/>
      <c r="C155" s="2" t="s">
        <v>128</v>
      </c>
      <c r="D155" s="2"/>
      <c r="E155" s="2"/>
      <c r="F155" s="2"/>
      <c r="G155" s="2"/>
      <c r="H155" s="2"/>
      <c r="I155" s="2"/>
      <c r="J155" s="2"/>
    </row>
    <row r="156" spans="1:10" ht="15" customHeight="1" x14ac:dyDescent="0.2">
      <c r="A156" s="2"/>
      <c r="B156" s="15"/>
      <c r="C156" s="2" t="s">
        <v>130</v>
      </c>
      <c r="D156" s="2"/>
      <c r="E156" s="2"/>
      <c r="F156" s="2"/>
      <c r="G156" s="2"/>
      <c r="H156" s="2"/>
      <c r="I156" s="2"/>
      <c r="J156" s="2"/>
    </row>
    <row r="157" spans="1:10" ht="15" customHeight="1" x14ac:dyDescent="0.2">
      <c r="A157" s="2"/>
      <c r="B157" s="15"/>
      <c r="C157" s="2" t="s">
        <v>129</v>
      </c>
      <c r="D157" s="2"/>
      <c r="E157" s="2"/>
      <c r="F157" s="2"/>
      <c r="G157" s="2"/>
      <c r="H157" s="2"/>
      <c r="I157" s="2"/>
      <c r="J157" s="2"/>
    </row>
    <row r="158" spans="1:10" ht="15" customHeight="1" x14ac:dyDescent="0.2">
      <c r="A158" s="2"/>
      <c r="B158" s="15"/>
      <c r="C158" s="2" t="s">
        <v>131</v>
      </c>
      <c r="D158" s="2"/>
      <c r="E158" s="2"/>
      <c r="F158" s="2"/>
      <c r="G158" s="2"/>
      <c r="H158" s="2"/>
      <c r="I158" s="2"/>
      <c r="J158" s="2"/>
    </row>
    <row r="159" spans="1:10" ht="15" customHeight="1" x14ac:dyDescent="0.2">
      <c r="A159" s="2"/>
      <c r="B159" s="15"/>
      <c r="C159" s="2"/>
      <c r="D159" s="2"/>
      <c r="E159" s="2"/>
      <c r="F159" s="2"/>
      <c r="G159" s="2"/>
      <c r="H159" s="2"/>
      <c r="I159" s="2"/>
      <c r="J159" s="2"/>
    </row>
    <row r="160" spans="1:10" ht="15" customHeight="1" x14ac:dyDescent="0.2">
      <c r="A160" s="2"/>
      <c r="B160" s="15"/>
      <c r="C160" s="2" t="s">
        <v>72</v>
      </c>
      <c r="D160" s="2" t="s">
        <v>132</v>
      </c>
      <c r="E160" s="2"/>
      <c r="F160" s="2"/>
      <c r="G160" s="2"/>
      <c r="H160" s="2"/>
      <c r="I160" s="2"/>
      <c r="J160" s="2"/>
    </row>
    <row r="161" spans="1:10" ht="15" customHeight="1" x14ac:dyDescent="0.2">
      <c r="A161" s="2"/>
      <c r="B161" s="15"/>
      <c r="C161" s="2"/>
      <c r="D161" s="2" t="s">
        <v>133</v>
      </c>
      <c r="E161" s="2"/>
      <c r="F161" s="2"/>
      <c r="G161" s="2"/>
      <c r="H161" s="2"/>
      <c r="I161" s="2"/>
      <c r="J161" s="2"/>
    </row>
    <row r="162" spans="1:10" ht="15" customHeight="1" x14ac:dyDescent="0.2">
      <c r="A162" s="2"/>
      <c r="B162" s="15"/>
      <c r="C162" s="2"/>
      <c r="D162" s="2" t="s">
        <v>135</v>
      </c>
      <c r="E162" s="2"/>
      <c r="F162" s="2"/>
      <c r="G162" s="2"/>
      <c r="H162" s="2"/>
      <c r="I162" s="2"/>
      <c r="J162" s="2"/>
    </row>
    <row r="163" spans="1:10" ht="15" customHeight="1" x14ac:dyDescent="0.2">
      <c r="A163" s="2"/>
      <c r="B163" s="2"/>
      <c r="C163" s="2"/>
      <c r="D163" s="2"/>
      <c r="E163" s="2"/>
      <c r="F163" s="2"/>
      <c r="G163" s="2"/>
      <c r="H163" s="2"/>
      <c r="I163" s="2"/>
      <c r="J163" s="2"/>
    </row>
    <row r="164" spans="1:10" ht="15" customHeight="1" x14ac:dyDescent="0.2">
      <c r="A164" s="2"/>
      <c r="B164" s="20" t="s">
        <v>125</v>
      </c>
      <c r="C164" s="2" t="s">
        <v>136</v>
      </c>
      <c r="D164" s="2"/>
      <c r="E164" s="2"/>
      <c r="F164" s="2"/>
      <c r="G164" s="2"/>
      <c r="H164" s="2"/>
      <c r="I164" s="2"/>
      <c r="J164" s="2"/>
    </row>
    <row r="165" spans="1:10" ht="15" customHeight="1" x14ac:dyDescent="0.2">
      <c r="A165" s="2"/>
      <c r="B165" s="20" t="s">
        <v>126</v>
      </c>
      <c r="C165" s="2" t="s">
        <v>137</v>
      </c>
      <c r="D165" s="2"/>
      <c r="E165" s="2"/>
      <c r="F165" s="2"/>
      <c r="G165" s="2"/>
      <c r="H165" s="2"/>
      <c r="I165" s="2"/>
      <c r="J165" s="2"/>
    </row>
    <row r="166" spans="1:10" ht="15" customHeight="1" x14ac:dyDescent="0.2">
      <c r="A166" s="2"/>
      <c r="B166" s="63" t="s">
        <v>127</v>
      </c>
      <c r="C166" s="2" t="s">
        <v>138</v>
      </c>
      <c r="D166" s="2"/>
      <c r="E166" s="2"/>
      <c r="F166" s="2"/>
      <c r="G166" s="2"/>
      <c r="H166" s="2"/>
      <c r="I166" s="2"/>
      <c r="J166" s="2"/>
    </row>
    <row r="167" spans="1:10" ht="15" customHeight="1" x14ac:dyDescent="0.2">
      <c r="A167" s="2"/>
      <c r="B167" s="15"/>
      <c r="C167" s="2"/>
      <c r="D167" s="2"/>
      <c r="E167" s="2"/>
      <c r="F167" s="2"/>
      <c r="G167" s="2"/>
      <c r="H167" s="2"/>
      <c r="I167" s="2"/>
      <c r="J167" s="2"/>
    </row>
    <row r="168" spans="1:10" ht="15" customHeight="1" x14ac:dyDescent="0.2">
      <c r="A168" s="2"/>
      <c r="B168" s="15"/>
      <c r="C168" s="2"/>
      <c r="D168" s="2"/>
      <c r="E168" s="2"/>
      <c r="F168" s="2"/>
      <c r="G168" s="2"/>
      <c r="H168" s="2"/>
      <c r="I168" s="2"/>
      <c r="J168" s="2"/>
    </row>
    <row r="169" spans="1:10" ht="15" customHeight="1" x14ac:dyDescent="0.2">
      <c r="A169" s="2"/>
      <c r="B169" s="15"/>
      <c r="C169" s="2"/>
      <c r="D169" s="2"/>
      <c r="E169" s="2"/>
      <c r="F169" s="2"/>
      <c r="G169" s="2"/>
      <c r="H169" s="2"/>
      <c r="I169" s="2"/>
      <c r="J169" s="2"/>
    </row>
    <row r="170" spans="1:10" ht="15" customHeight="1" x14ac:dyDescent="0.2">
      <c r="A170" s="2"/>
      <c r="B170" s="15"/>
      <c r="C170" s="2"/>
      <c r="D170" s="2"/>
      <c r="E170" s="2"/>
      <c r="F170" s="2"/>
      <c r="G170" s="2"/>
      <c r="H170" s="2"/>
      <c r="I170" s="2"/>
      <c r="J170" s="2"/>
    </row>
    <row r="171" spans="1:10" ht="15" customHeight="1" x14ac:dyDescent="0.2">
      <c r="A171" s="2"/>
      <c r="B171" s="15"/>
      <c r="C171" s="2"/>
      <c r="D171" s="2"/>
      <c r="E171" s="2"/>
      <c r="F171" s="2"/>
      <c r="G171" s="2"/>
      <c r="H171" s="2"/>
      <c r="I171" s="2"/>
      <c r="J171" s="2"/>
    </row>
    <row r="172" spans="1:10" ht="15" customHeight="1" x14ac:dyDescent="0.2">
      <c r="A172" s="2"/>
      <c r="B172" s="15"/>
      <c r="C172" s="2"/>
      <c r="D172" s="2"/>
      <c r="E172" s="2"/>
      <c r="F172" s="2"/>
      <c r="G172" s="2"/>
      <c r="H172" s="2"/>
      <c r="I172" s="2"/>
      <c r="J172" s="2"/>
    </row>
    <row r="173" spans="1:10" ht="15" customHeight="1" x14ac:dyDescent="0.2">
      <c r="A173" s="2"/>
      <c r="B173" s="15"/>
      <c r="C173" s="2"/>
      <c r="D173" s="2"/>
      <c r="E173" s="2"/>
      <c r="F173" s="2"/>
      <c r="G173" s="2"/>
      <c r="H173" s="2"/>
      <c r="I173" s="2"/>
      <c r="J173" s="2"/>
    </row>
    <row r="174" spans="1:10" ht="15" customHeight="1" x14ac:dyDescent="0.2">
      <c r="A174" s="2"/>
      <c r="B174" s="15"/>
      <c r="C174" s="2"/>
      <c r="D174" s="2"/>
      <c r="E174" s="2"/>
      <c r="F174" s="2"/>
      <c r="G174" s="2"/>
      <c r="H174" s="2"/>
      <c r="I174" s="2"/>
      <c r="J174" s="2"/>
    </row>
    <row r="175" spans="1:10" ht="15" customHeight="1" x14ac:dyDescent="0.2">
      <c r="A175" s="2"/>
      <c r="B175" s="15"/>
      <c r="C175" s="2"/>
      <c r="D175" s="2"/>
      <c r="E175" s="2"/>
      <c r="F175" s="2"/>
      <c r="G175" s="2"/>
      <c r="H175" s="2"/>
      <c r="I175" s="2"/>
      <c r="J175" s="2"/>
    </row>
    <row r="176" spans="1:10" ht="15" customHeight="1" x14ac:dyDescent="0.2">
      <c r="A176" s="2"/>
      <c r="B176" s="15"/>
      <c r="C176" s="2"/>
      <c r="D176" s="2"/>
      <c r="E176" s="2"/>
      <c r="F176" s="2"/>
      <c r="G176" s="2"/>
      <c r="H176" s="2"/>
      <c r="I176" s="2"/>
      <c r="J176" s="2"/>
    </row>
    <row r="177" spans="1:10" ht="15" customHeight="1" x14ac:dyDescent="0.2">
      <c r="A177" s="2"/>
      <c r="B177" s="15"/>
      <c r="C177" s="2"/>
      <c r="D177" s="2"/>
      <c r="E177" s="2"/>
      <c r="F177" s="2"/>
      <c r="G177" s="2"/>
      <c r="H177" s="2"/>
      <c r="I177" s="2"/>
      <c r="J177" s="2"/>
    </row>
    <row r="178" spans="1:10" ht="15" customHeight="1" x14ac:dyDescent="0.2">
      <c r="A178" s="2"/>
      <c r="B178" s="15"/>
      <c r="C178" s="2"/>
      <c r="D178" s="2"/>
      <c r="E178" s="2"/>
      <c r="F178" s="2"/>
      <c r="G178" s="2"/>
      <c r="H178" s="2"/>
      <c r="I178" s="2"/>
      <c r="J178" s="2"/>
    </row>
    <row r="179" spans="1:10" ht="15" customHeight="1" x14ac:dyDescent="0.2">
      <c r="A179" s="2"/>
      <c r="B179" s="15"/>
      <c r="C179" s="2"/>
      <c r="D179" s="2" t="s">
        <v>139</v>
      </c>
      <c r="E179" s="2"/>
      <c r="F179" s="2"/>
      <c r="G179" s="2"/>
      <c r="H179" s="2"/>
      <c r="I179" s="2"/>
      <c r="J179" s="2"/>
    </row>
    <row r="180" spans="1:10" ht="15" customHeight="1" x14ac:dyDescent="0.2">
      <c r="A180" s="2"/>
      <c r="B180" s="15"/>
      <c r="C180" s="2"/>
      <c r="D180" s="2"/>
      <c r="E180" s="2"/>
      <c r="F180" s="2"/>
      <c r="G180" s="2"/>
      <c r="H180" s="2"/>
      <c r="I180" s="2"/>
      <c r="J180" s="2"/>
    </row>
    <row r="181" spans="1:10" ht="15" customHeight="1" x14ac:dyDescent="0.2">
      <c r="A181" s="2"/>
      <c r="B181" s="15"/>
      <c r="C181" s="2" t="s">
        <v>140</v>
      </c>
      <c r="D181" s="2"/>
      <c r="E181" s="2"/>
      <c r="F181" s="2"/>
      <c r="G181" s="2"/>
      <c r="H181" s="2"/>
      <c r="I181" s="2"/>
      <c r="J181" s="2"/>
    </row>
    <row r="182" spans="1:10" ht="15" customHeight="1" x14ac:dyDescent="0.2">
      <c r="A182" s="2"/>
      <c r="B182" s="15"/>
      <c r="C182" s="2" t="s">
        <v>141</v>
      </c>
      <c r="D182" s="2"/>
      <c r="E182" s="2"/>
      <c r="F182" s="2"/>
      <c r="G182" s="2"/>
      <c r="H182" s="2"/>
      <c r="I182" s="2"/>
      <c r="J182" s="2"/>
    </row>
    <row r="183" spans="1:10" ht="15" customHeight="1" x14ac:dyDescent="0.2">
      <c r="A183" s="2"/>
      <c r="B183" s="15"/>
      <c r="C183" s="2" t="s">
        <v>148</v>
      </c>
      <c r="D183" s="2"/>
      <c r="E183" s="2"/>
      <c r="F183" s="2"/>
      <c r="G183" s="2"/>
      <c r="H183" s="2"/>
      <c r="I183" s="2"/>
      <c r="J183" s="2"/>
    </row>
    <row r="184" spans="1:10" ht="15" customHeight="1" x14ac:dyDescent="0.2">
      <c r="A184" s="2"/>
      <c r="B184" s="15"/>
      <c r="C184" s="2" t="s">
        <v>142</v>
      </c>
      <c r="D184" s="2"/>
      <c r="E184" s="2"/>
      <c r="F184" s="2"/>
      <c r="G184" s="2"/>
      <c r="H184" s="2"/>
      <c r="I184" s="2"/>
      <c r="J184" s="2"/>
    </row>
    <row r="185" spans="1:10" ht="15" customHeight="1" x14ac:dyDescent="0.2">
      <c r="A185" s="2"/>
      <c r="B185" s="15"/>
      <c r="C185" s="2" t="s">
        <v>145</v>
      </c>
      <c r="D185" s="2"/>
      <c r="E185" s="2"/>
      <c r="F185" s="2"/>
      <c r="G185" s="2"/>
      <c r="H185" s="2"/>
      <c r="I185" s="2"/>
      <c r="J185" s="2"/>
    </row>
    <row r="186" spans="1:10" ht="15" customHeight="1" x14ac:dyDescent="0.2">
      <c r="A186" s="2"/>
      <c r="B186" s="15"/>
      <c r="C186" s="2" t="s">
        <v>143</v>
      </c>
      <c r="D186" s="2"/>
      <c r="E186" s="2"/>
      <c r="F186" s="2"/>
      <c r="G186" s="2"/>
      <c r="H186" s="2"/>
      <c r="I186" s="2"/>
      <c r="J186" s="2"/>
    </row>
    <row r="187" spans="1:10" ht="15" customHeight="1" x14ac:dyDescent="0.2">
      <c r="A187" s="2"/>
      <c r="B187" s="15"/>
      <c r="C187" s="2" t="s">
        <v>144</v>
      </c>
      <c r="D187" s="2"/>
      <c r="E187" s="2"/>
      <c r="F187" s="2"/>
      <c r="G187" s="2"/>
      <c r="H187" s="2"/>
      <c r="I187" s="2"/>
      <c r="J187" s="2"/>
    </row>
    <row r="188" spans="1:10" ht="15" customHeight="1" x14ac:dyDescent="0.2">
      <c r="A188" s="2"/>
      <c r="B188" s="15"/>
      <c r="C188" s="2" t="s">
        <v>149</v>
      </c>
      <c r="D188" s="2"/>
      <c r="E188" s="2"/>
      <c r="F188" s="2"/>
      <c r="G188" s="2"/>
      <c r="H188" s="2"/>
      <c r="I188" s="2"/>
      <c r="J188" s="2"/>
    </row>
    <row r="189" spans="1:10" ht="15" customHeight="1" x14ac:dyDescent="0.2">
      <c r="A189" s="2"/>
      <c r="B189" s="15"/>
      <c r="C189" s="2" t="s">
        <v>146</v>
      </c>
      <c r="D189" s="2"/>
      <c r="E189" s="2"/>
      <c r="F189" s="2"/>
      <c r="G189" s="2"/>
      <c r="H189" s="2"/>
      <c r="I189" s="2"/>
      <c r="J189" s="2"/>
    </row>
    <row r="190" spans="1:10" ht="15" customHeight="1" x14ac:dyDescent="0.2">
      <c r="A190" s="2"/>
      <c r="B190" s="15"/>
      <c r="C190" s="2" t="s">
        <v>147</v>
      </c>
      <c r="D190" s="2"/>
      <c r="E190" s="2"/>
      <c r="F190" s="2"/>
      <c r="G190" s="2"/>
      <c r="H190" s="2"/>
      <c r="I190" s="2"/>
      <c r="J190" s="2"/>
    </row>
    <row r="191" spans="1:10" ht="15" customHeight="1" x14ac:dyDescent="0.2">
      <c r="A191" s="2"/>
      <c r="B191" s="15"/>
      <c r="C191" s="2" t="s">
        <v>150</v>
      </c>
      <c r="D191" s="2"/>
      <c r="E191" s="2"/>
      <c r="F191" s="2"/>
      <c r="G191" s="2"/>
      <c r="H191" s="2"/>
      <c r="I191" s="2"/>
      <c r="J191" s="2"/>
    </row>
    <row r="192" spans="1:10" ht="15" customHeight="1" x14ac:dyDescent="0.2">
      <c r="A192" s="2"/>
      <c r="B192" s="15"/>
      <c r="C192" s="2" t="s">
        <v>151</v>
      </c>
      <c r="D192" s="2"/>
      <c r="E192" s="2"/>
      <c r="F192" s="2"/>
      <c r="G192" s="2"/>
      <c r="H192" s="2"/>
      <c r="I192" s="2"/>
      <c r="J192" s="2"/>
    </row>
    <row r="193" spans="1:10" ht="15" customHeight="1" x14ac:dyDescent="0.2">
      <c r="A193" s="2"/>
      <c r="B193" s="15"/>
      <c r="C193" s="2" t="s">
        <v>152</v>
      </c>
      <c r="D193" s="2"/>
      <c r="E193" s="2"/>
      <c r="F193" s="2"/>
      <c r="G193" s="2"/>
      <c r="H193" s="2"/>
      <c r="I193" s="2"/>
      <c r="J193" s="2"/>
    </row>
    <row r="194" spans="1:10" ht="15" customHeight="1" x14ac:dyDescent="0.2">
      <c r="A194" s="2"/>
      <c r="B194" s="15"/>
      <c r="C194" s="2"/>
      <c r="D194" s="2"/>
      <c r="E194" s="2"/>
      <c r="F194" s="2"/>
      <c r="G194" s="2"/>
      <c r="H194" s="2"/>
      <c r="I194" s="2"/>
      <c r="J194" s="2"/>
    </row>
    <row r="195" spans="1:10" ht="15" customHeight="1" x14ac:dyDescent="0.2">
      <c r="A195" s="2"/>
      <c r="B195" s="15"/>
      <c r="C195" s="2" t="s">
        <v>72</v>
      </c>
      <c r="D195" s="2" t="s">
        <v>153</v>
      </c>
      <c r="E195" s="2"/>
      <c r="F195" s="2"/>
      <c r="G195" s="2"/>
      <c r="H195" s="2"/>
      <c r="I195" s="2"/>
      <c r="J195" s="2"/>
    </row>
    <row r="196" spans="1:10" ht="15" customHeight="1" x14ac:dyDescent="0.2">
      <c r="A196" s="2"/>
      <c r="B196" s="15"/>
      <c r="C196" s="2"/>
      <c r="D196" s="2" t="s">
        <v>154</v>
      </c>
      <c r="E196" s="2"/>
      <c r="F196" s="2"/>
      <c r="G196" s="2"/>
      <c r="H196" s="2"/>
      <c r="I196" s="2"/>
      <c r="J196" s="2"/>
    </row>
    <row r="197" spans="1:10" ht="15" customHeight="1" x14ac:dyDescent="0.2">
      <c r="A197" s="2"/>
      <c r="B197" s="15"/>
      <c r="C197" s="2"/>
      <c r="D197" s="2" t="s">
        <v>155</v>
      </c>
      <c r="E197" s="2"/>
      <c r="F197" s="2"/>
      <c r="G197" s="2"/>
      <c r="H197" s="2"/>
      <c r="I197" s="2"/>
      <c r="J197" s="2"/>
    </row>
    <row r="198" spans="1:10" ht="15" customHeight="1" x14ac:dyDescent="0.2">
      <c r="A198" s="2"/>
      <c r="B198" s="15"/>
      <c r="C198" s="2"/>
      <c r="D198" s="2" t="s">
        <v>156</v>
      </c>
      <c r="E198" s="2"/>
      <c r="F198" s="2"/>
      <c r="G198" s="2"/>
      <c r="H198" s="2"/>
      <c r="I198" s="2"/>
      <c r="J198" s="2"/>
    </row>
    <row r="199" spans="1:10" ht="15" customHeight="1" x14ac:dyDescent="0.2">
      <c r="A199" s="2"/>
      <c r="B199" s="15"/>
      <c r="C199" s="2"/>
      <c r="D199" s="2" t="s">
        <v>157</v>
      </c>
      <c r="E199" s="2"/>
      <c r="F199" s="2"/>
      <c r="G199" s="2"/>
      <c r="H199" s="2"/>
      <c r="I199" s="2"/>
      <c r="J199" s="2"/>
    </row>
    <row r="200" spans="1:10" ht="15" customHeight="1" x14ac:dyDescent="0.2">
      <c r="A200" s="2"/>
      <c r="B200" s="2"/>
      <c r="C200" s="2"/>
      <c r="D200" s="2"/>
      <c r="E200" s="2"/>
      <c r="F200" s="2"/>
      <c r="G200" s="2"/>
      <c r="H200" s="2"/>
      <c r="I200" s="2"/>
      <c r="J200" s="2"/>
    </row>
    <row r="201" spans="1:10" ht="15" customHeight="1" x14ac:dyDescent="0.2">
      <c r="A201" s="2"/>
      <c r="B201" s="20" t="s">
        <v>159</v>
      </c>
      <c r="C201" s="2" t="s">
        <v>160</v>
      </c>
      <c r="D201" s="2"/>
      <c r="E201" s="2"/>
      <c r="F201" s="2"/>
      <c r="G201" s="2"/>
      <c r="H201" s="2"/>
      <c r="I201" s="2"/>
      <c r="J201" s="2"/>
    </row>
    <row r="202" spans="1:10" ht="15" customHeight="1" x14ac:dyDescent="0.2">
      <c r="A202" s="2"/>
      <c r="B202" s="15"/>
      <c r="C202" s="2" t="s">
        <v>161</v>
      </c>
      <c r="D202" s="2"/>
      <c r="E202" s="2"/>
      <c r="F202" s="2"/>
      <c r="G202" s="2"/>
      <c r="H202" s="2"/>
      <c r="I202" s="2"/>
      <c r="J202" s="2"/>
    </row>
    <row r="203" spans="1:10" ht="15" customHeight="1" x14ac:dyDescent="0.2">
      <c r="A203" s="2"/>
      <c r="B203" s="15"/>
      <c r="C203" s="2" t="s">
        <v>162</v>
      </c>
      <c r="D203" s="2"/>
      <c r="E203" s="2"/>
      <c r="F203" s="2"/>
      <c r="G203" s="2"/>
      <c r="H203" s="2"/>
      <c r="I203" s="2"/>
      <c r="J203" s="2"/>
    </row>
    <row r="204" spans="1:10" ht="15" customHeight="1" x14ac:dyDescent="0.2">
      <c r="A204" s="2"/>
      <c r="B204" s="15"/>
      <c r="C204" s="2"/>
      <c r="D204" s="2"/>
      <c r="E204" s="2"/>
      <c r="F204" s="2"/>
      <c r="G204" s="2"/>
      <c r="H204" s="2"/>
      <c r="I204" s="2"/>
      <c r="J204" s="2"/>
    </row>
    <row r="205" spans="1:10" ht="15" customHeight="1" x14ac:dyDescent="0.2">
      <c r="A205" s="2"/>
      <c r="B205" s="15"/>
      <c r="C205" s="2"/>
      <c r="D205" s="2"/>
      <c r="E205" s="2"/>
      <c r="F205" s="2"/>
      <c r="G205" s="2"/>
      <c r="H205" s="2"/>
      <c r="I205" s="2"/>
      <c r="J205" s="2"/>
    </row>
    <row r="206" spans="1:10" ht="15" customHeight="1" x14ac:dyDescent="0.2">
      <c r="A206" s="2"/>
      <c r="B206" s="15"/>
      <c r="C206" s="2"/>
      <c r="D206" s="2"/>
      <c r="E206" s="2"/>
      <c r="F206" s="2"/>
      <c r="G206" s="2"/>
      <c r="H206" s="2"/>
      <c r="I206" s="2"/>
      <c r="J206" s="2"/>
    </row>
    <row r="207" spans="1:10" ht="15" customHeight="1" x14ac:dyDescent="0.2">
      <c r="A207" s="2"/>
      <c r="B207" s="15"/>
      <c r="C207" s="2"/>
      <c r="D207" s="2"/>
      <c r="E207" s="2"/>
      <c r="F207" s="2"/>
      <c r="G207" s="2"/>
      <c r="H207" s="2"/>
      <c r="I207" s="2"/>
      <c r="J207" s="2"/>
    </row>
    <row r="208" spans="1:10" ht="15" customHeight="1" x14ac:dyDescent="0.2">
      <c r="A208" s="2"/>
      <c r="B208" s="15"/>
      <c r="C208" s="2"/>
      <c r="D208" s="2"/>
      <c r="E208" s="2"/>
      <c r="F208" s="2"/>
      <c r="G208" s="2"/>
      <c r="H208" s="2"/>
      <c r="I208" s="2"/>
      <c r="J208" s="2"/>
    </row>
    <row r="209" spans="1:10" ht="15" customHeight="1" x14ac:dyDescent="0.2">
      <c r="A209" s="2"/>
      <c r="B209" s="15"/>
      <c r="C209" s="2"/>
      <c r="D209" s="2"/>
      <c r="E209" s="2"/>
      <c r="F209" s="2"/>
      <c r="G209" s="2"/>
      <c r="H209" s="2"/>
      <c r="I209" s="2"/>
      <c r="J209" s="2"/>
    </row>
    <row r="210" spans="1:10" ht="15" customHeight="1" x14ac:dyDescent="0.2">
      <c r="A210" s="2"/>
      <c r="B210" s="15"/>
      <c r="C210" s="2" t="s">
        <v>163</v>
      </c>
      <c r="D210" s="2"/>
      <c r="E210" s="2"/>
      <c r="F210" s="2"/>
      <c r="G210" s="2"/>
      <c r="H210" s="2"/>
      <c r="I210" s="2"/>
      <c r="J210" s="2"/>
    </row>
    <row r="211" spans="1:10" ht="15" customHeight="1" x14ac:dyDescent="0.2">
      <c r="A211" s="2"/>
      <c r="B211" s="15"/>
      <c r="C211" s="2" t="s">
        <v>164</v>
      </c>
      <c r="D211" s="2"/>
      <c r="E211" s="2"/>
      <c r="F211" s="2"/>
      <c r="G211" s="2"/>
      <c r="H211" s="2"/>
      <c r="I211" s="2"/>
      <c r="J211" s="2"/>
    </row>
    <row r="212" spans="1:10" ht="15" customHeight="1" x14ac:dyDescent="0.2">
      <c r="A212" s="2"/>
      <c r="B212" s="15"/>
      <c r="C212" s="2" t="s">
        <v>165</v>
      </c>
      <c r="D212" s="2"/>
      <c r="E212" s="2"/>
      <c r="F212" s="2"/>
      <c r="G212" s="2"/>
      <c r="H212" s="2"/>
      <c r="I212" s="2"/>
      <c r="J212" s="2"/>
    </row>
    <row r="213" spans="1:10" ht="15" customHeight="1" x14ac:dyDescent="0.2">
      <c r="A213" s="2"/>
      <c r="B213" s="15"/>
      <c r="C213" s="2" t="s">
        <v>166</v>
      </c>
      <c r="D213" s="2"/>
      <c r="E213" s="2"/>
      <c r="F213" s="2"/>
      <c r="G213" s="2"/>
      <c r="H213" s="2"/>
      <c r="I213" s="2"/>
      <c r="J213" s="2"/>
    </row>
    <row r="214" spans="1:10" ht="15" customHeight="1" x14ac:dyDescent="0.2">
      <c r="A214" s="2"/>
      <c r="B214" s="15"/>
      <c r="C214" s="2" t="s">
        <v>167</v>
      </c>
      <c r="D214" s="2"/>
      <c r="E214" s="2"/>
      <c r="F214" s="2"/>
      <c r="G214" s="2"/>
      <c r="H214" s="2"/>
      <c r="I214" s="2"/>
      <c r="J214" s="2"/>
    </row>
    <row r="215" spans="1:10" ht="15" customHeight="1" x14ac:dyDescent="0.2">
      <c r="A215" s="2"/>
      <c r="B215" s="15"/>
      <c r="C215" s="2" t="s">
        <v>168</v>
      </c>
      <c r="D215" s="2"/>
      <c r="E215" s="2"/>
      <c r="F215" s="2"/>
      <c r="G215" s="2"/>
      <c r="H215" s="2"/>
      <c r="I215" s="2"/>
      <c r="J215" s="2"/>
    </row>
    <row r="216" spans="1:10" ht="15" customHeight="1" x14ac:dyDescent="0.2">
      <c r="A216" s="2"/>
      <c r="B216" s="15"/>
      <c r="C216" s="2"/>
      <c r="D216" s="2"/>
      <c r="E216" s="2"/>
      <c r="F216" s="2"/>
      <c r="G216" s="2"/>
      <c r="H216" s="2"/>
      <c r="I216" s="2"/>
      <c r="J216" s="2"/>
    </row>
    <row r="217" spans="1:10" ht="15" customHeight="1" x14ac:dyDescent="0.2">
      <c r="A217" s="2"/>
      <c r="B217" s="15"/>
      <c r="C217" s="2" t="s">
        <v>72</v>
      </c>
      <c r="D217" s="2" t="s">
        <v>169</v>
      </c>
      <c r="E217" s="2"/>
      <c r="F217" s="2"/>
      <c r="G217" s="2"/>
      <c r="H217" s="2"/>
      <c r="I217" s="2"/>
      <c r="J217" s="2"/>
    </row>
    <row r="218" spans="1:10" ht="15" customHeight="1" x14ac:dyDescent="0.2">
      <c r="A218" s="2"/>
      <c r="B218" s="15"/>
      <c r="C218" s="2"/>
      <c r="D218" s="2" t="s">
        <v>170</v>
      </c>
      <c r="E218" s="2"/>
      <c r="F218" s="2"/>
      <c r="G218" s="2"/>
      <c r="H218" s="2"/>
      <c r="I218" s="2"/>
      <c r="J218" s="2"/>
    </row>
    <row r="219" spans="1:10" ht="15" customHeight="1" x14ac:dyDescent="0.2">
      <c r="A219" s="2"/>
      <c r="B219" s="2"/>
      <c r="C219" s="2"/>
      <c r="D219" s="2"/>
      <c r="E219" s="2"/>
      <c r="F219" s="2"/>
      <c r="G219" s="2"/>
      <c r="H219" s="2"/>
      <c r="I219" s="2"/>
      <c r="J219" s="2"/>
    </row>
    <row r="220" spans="1:10" ht="15" customHeight="1" x14ac:dyDescent="0.2">
      <c r="A220" s="14">
        <v>4</v>
      </c>
      <c r="B220" s="20" t="s">
        <v>134</v>
      </c>
      <c r="C220" s="21"/>
      <c r="D220" s="15" t="s">
        <v>158</v>
      </c>
      <c r="E220" s="15"/>
      <c r="F220" s="15"/>
      <c r="G220" s="15"/>
      <c r="H220" s="15"/>
      <c r="I220" s="15"/>
      <c r="J220" s="2"/>
    </row>
    <row r="221" spans="1:10" ht="15" customHeight="1" x14ac:dyDescent="0.2">
      <c r="A221" s="2"/>
      <c r="B221" s="2"/>
      <c r="C221" s="2"/>
      <c r="D221" s="2"/>
      <c r="E221" s="2"/>
      <c r="F221" s="2"/>
      <c r="G221" s="2"/>
      <c r="H221" s="2"/>
      <c r="I221" s="2"/>
      <c r="J221" s="2"/>
    </row>
    <row r="222" spans="1:10" ht="15" customHeight="1" x14ac:dyDescent="0.2">
      <c r="A222" s="2"/>
      <c r="B222" s="2" t="s">
        <v>171</v>
      </c>
      <c r="C222" s="2"/>
      <c r="D222" s="2"/>
      <c r="E222" s="2"/>
      <c r="F222" s="2"/>
      <c r="G222" s="2"/>
      <c r="H222" s="2"/>
      <c r="I222" s="2"/>
      <c r="J222" s="2"/>
    </row>
    <row r="223" spans="1:10" ht="15" customHeight="1" x14ac:dyDescent="0.2">
      <c r="A223" s="2"/>
      <c r="B223" s="2" t="s">
        <v>172</v>
      </c>
      <c r="C223" s="2"/>
      <c r="D223" s="2"/>
      <c r="E223" s="2"/>
      <c r="F223" s="2"/>
      <c r="G223" s="2"/>
      <c r="H223" s="2"/>
      <c r="I223" s="2"/>
      <c r="J223" s="2"/>
    </row>
    <row r="224" spans="1:10" ht="15" customHeight="1" x14ac:dyDescent="0.2">
      <c r="A224" s="2"/>
      <c r="B224" s="2" t="s">
        <v>173</v>
      </c>
      <c r="C224" s="2"/>
      <c r="D224" s="2"/>
      <c r="E224" s="2"/>
      <c r="F224" s="2"/>
      <c r="G224" s="2"/>
      <c r="H224" s="2"/>
      <c r="I224" s="2"/>
      <c r="J224" s="2"/>
    </row>
    <row r="225" spans="1:10" ht="15" customHeight="1" x14ac:dyDescent="0.2">
      <c r="A225" s="2"/>
      <c r="B225" s="2"/>
      <c r="C225" s="2"/>
      <c r="D225" s="2"/>
      <c r="E225" s="2"/>
      <c r="F225" s="2"/>
      <c r="G225" s="2"/>
      <c r="H225" s="2"/>
      <c r="I225" s="2"/>
      <c r="J225" s="2"/>
    </row>
    <row r="226" spans="1:10" ht="15" customHeight="1" x14ac:dyDescent="0.2">
      <c r="A226" s="2"/>
      <c r="B226" s="2"/>
      <c r="C226" s="2"/>
      <c r="D226" s="2"/>
      <c r="E226" s="2"/>
      <c r="F226" s="2"/>
      <c r="G226" s="2"/>
      <c r="H226" s="2"/>
      <c r="I226" s="2"/>
      <c r="J226" s="2"/>
    </row>
    <row r="227" spans="1:10" ht="15" customHeight="1" x14ac:dyDescent="0.2">
      <c r="A227" s="2"/>
      <c r="B227" s="2"/>
      <c r="C227" s="2"/>
      <c r="D227" s="2"/>
      <c r="E227" s="2"/>
      <c r="F227" s="2"/>
      <c r="G227" s="2"/>
      <c r="H227" s="2"/>
      <c r="I227" s="2"/>
      <c r="J227" s="2"/>
    </row>
    <row r="228" spans="1:10" ht="15" customHeight="1" x14ac:dyDescent="0.2">
      <c r="A228" s="2"/>
      <c r="B228" s="2"/>
      <c r="C228" s="2"/>
      <c r="D228" s="2"/>
      <c r="E228" s="2"/>
      <c r="F228" s="2"/>
      <c r="G228" s="2"/>
      <c r="H228" s="2"/>
      <c r="I228" s="2"/>
      <c r="J228" s="2"/>
    </row>
    <row r="229" spans="1:10" ht="15" customHeight="1" x14ac:dyDescent="0.2">
      <c r="A229" s="2"/>
      <c r="B229" s="2"/>
      <c r="C229" s="2"/>
      <c r="D229" s="2"/>
      <c r="E229" s="2"/>
      <c r="F229" s="2"/>
      <c r="G229" s="2"/>
      <c r="H229" s="2"/>
      <c r="I229" s="2"/>
      <c r="J229" s="2"/>
    </row>
    <row r="230" spans="1:10" ht="15" customHeight="1" x14ac:dyDescent="0.2">
      <c r="A230" s="2"/>
      <c r="B230" s="2"/>
      <c r="C230" s="2"/>
      <c r="D230" s="2"/>
      <c r="E230" s="2"/>
      <c r="F230" s="2"/>
      <c r="G230" s="2"/>
      <c r="H230" s="2"/>
      <c r="I230" s="2"/>
      <c r="J230" s="2"/>
    </row>
    <row r="231" spans="1:10" ht="15" customHeight="1" x14ac:dyDescent="0.2">
      <c r="A231" s="2"/>
      <c r="B231" s="2"/>
      <c r="C231" s="2"/>
      <c r="D231" s="2"/>
      <c r="E231" s="2"/>
      <c r="F231" s="2"/>
      <c r="G231" s="2"/>
      <c r="H231" s="2"/>
      <c r="I231" s="2"/>
      <c r="J231" s="2"/>
    </row>
    <row r="232" spans="1:10" ht="15" customHeight="1" x14ac:dyDescent="0.2">
      <c r="A232" s="2"/>
      <c r="B232" s="2"/>
      <c r="C232" s="2"/>
      <c r="D232" s="2"/>
      <c r="E232" s="2"/>
      <c r="F232" s="2"/>
      <c r="G232" s="2"/>
      <c r="H232" s="2"/>
      <c r="I232" s="2"/>
      <c r="J232" s="2"/>
    </row>
    <row r="233" spans="1:10" ht="15" customHeight="1" x14ac:dyDescent="0.2">
      <c r="A233" s="2"/>
      <c r="B233" s="20" t="s">
        <v>174</v>
      </c>
      <c r="C233" s="2"/>
      <c r="D233" s="2"/>
      <c r="E233" s="2"/>
      <c r="F233" s="2"/>
      <c r="G233" s="2"/>
      <c r="H233" s="2"/>
      <c r="I233" s="2"/>
      <c r="J233" s="2"/>
    </row>
    <row r="234" spans="1:10" ht="15" customHeight="1" x14ac:dyDescent="0.2">
      <c r="A234" s="2"/>
      <c r="B234" s="2" t="s">
        <v>175</v>
      </c>
      <c r="C234" s="2"/>
      <c r="D234" s="2"/>
      <c r="E234" s="2"/>
      <c r="F234" s="2"/>
      <c r="G234" s="2"/>
      <c r="H234" s="2"/>
      <c r="I234" s="2"/>
      <c r="J234" s="2"/>
    </row>
    <row r="235" spans="1:10" ht="15" customHeight="1" x14ac:dyDescent="0.2">
      <c r="A235" s="2"/>
      <c r="B235" s="2" t="s">
        <v>176</v>
      </c>
      <c r="C235" s="2"/>
      <c r="D235" s="2"/>
      <c r="E235" s="2"/>
      <c r="F235" s="2"/>
      <c r="G235" s="2"/>
      <c r="H235" s="2"/>
      <c r="I235" s="2"/>
      <c r="J235" s="2"/>
    </row>
    <row r="236" spans="1:10" ht="15" customHeight="1" x14ac:dyDescent="0.2">
      <c r="A236" s="2"/>
      <c r="B236" s="2" t="s">
        <v>177</v>
      </c>
      <c r="C236" s="2"/>
      <c r="D236" s="2"/>
      <c r="E236" s="2"/>
      <c r="F236" s="2"/>
      <c r="G236" s="2"/>
      <c r="H236" s="2"/>
      <c r="I236" s="2"/>
      <c r="J236" s="2"/>
    </row>
    <row r="237" spans="1:10" ht="15" customHeight="1" x14ac:dyDescent="0.2">
      <c r="A237" s="2"/>
      <c r="B237" s="2" t="s">
        <v>178</v>
      </c>
      <c r="C237" s="2"/>
      <c r="D237" s="2"/>
      <c r="E237" s="2"/>
      <c r="F237" s="2"/>
      <c r="G237" s="2"/>
      <c r="H237" s="2"/>
      <c r="I237" s="2"/>
      <c r="J237" s="2"/>
    </row>
    <row r="238" spans="1:10" ht="15" customHeight="1" x14ac:dyDescent="0.2">
      <c r="A238" s="2"/>
      <c r="B238" s="2" t="s">
        <v>179</v>
      </c>
      <c r="C238" s="2"/>
      <c r="D238" s="2"/>
      <c r="E238" s="2"/>
      <c r="F238" s="2"/>
      <c r="G238" s="2"/>
      <c r="H238" s="2"/>
      <c r="I238" s="2"/>
      <c r="J238" s="2"/>
    </row>
    <row r="239" spans="1:10" ht="15" customHeight="1" x14ac:dyDescent="0.2">
      <c r="A239" s="2"/>
      <c r="B239" s="2"/>
      <c r="C239" s="2"/>
      <c r="D239" s="2"/>
      <c r="E239" s="2"/>
      <c r="F239" s="2"/>
      <c r="G239" s="2"/>
      <c r="H239" s="2"/>
      <c r="I239" s="2"/>
      <c r="J239" s="2"/>
    </row>
    <row r="240" spans="1:10" ht="15" customHeight="1" x14ac:dyDescent="0.2">
      <c r="A240" s="2"/>
      <c r="B240" s="20" t="s">
        <v>180</v>
      </c>
      <c r="C240" s="2"/>
      <c r="D240" s="2"/>
      <c r="E240" s="2"/>
      <c r="F240" s="2"/>
      <c r="G240" s="2"/>
      <c r="H240" s="2"/>
      <c r="I240" s="2"/>
      <c r="J240" s="2"/>
    </row>
    <row r="241" spans="1:10" ht="15" customHeight="1" x14ac:dyDescent="0.2">
      <c r="A241" s="2"/>
      <c r="B241" s="2" t="s">
        <v>181</v>
      </c>
      <c r="C241" s="2"/>
      <c r="D241" s="2"/>
      <c r="E241" s="2"/>
      <c r="F241" s="2"/>
      <c r="G241" s="2"/>
      <c r="H241" s="2"/>
      <c r="I241" s="2"/>
      <c r="J241" s="2"/>
    </row>
    <row r="242" spans="1:10" ht="15" customHeight="1" x14ac:dyDescent="0.2">
      <c r="A242" s="2"/>
      <c r="B242" s="2" t="s">
        <v>182</v>
      </c>
      <c r="C242" s="2"/>
      <c r="D242" s="2"/>
      <c r="E242" s="2"/>
      <c r="F242" s="2"/>
      <c r="G242" s="2"/>
      <c r="H242" s="2"/>
      <c r="I242" s="2"/>
      <c r="J242" s="2"/>
    </row>
    <row r="243" spans="1:10" ht="15" customHeight="1" x14ac:dyDescent="0.2">
      <c r="A243" s="2"/>
      <c r="B243" s="2" t="s">
        <v>189</v>
      </c>
      <c r="C243" s="2"/>
      <c r="D243" s="2"/>
      <c r="E243" s="2"/>
      <c r="F243" s="2"/>
      <c r="G243" s="2"/>
      <c r="H243" s="2"/>
      <c r="I243" s="2"/>
      <c r="J243" s="2"/>
    </row>
    <row r="244" spans="1:10" ht="15" customHeight="1" x14ac:dyDescent="0.2">
      <c r="A244" s="2"/>
      <c r="B244" s="2" t="s">
        <v>183</v>
      </c>
      <c r="C244" s="2"/>
      <c r="D244" s="2"/>
      <c r="E244" s="2"/>
      <c r="F244" s="2"/>
      <c r="G244" s="2"/>
      <c r="H244" s="2"/>
      <c r="I244" s="2"/>
      <c r="J244" s="2"/>
    </row>
    <row r="245" spans="1:10" ht="15" customHeight="1" x14ac:dyDescent="0.2">
      <c r="A245" s="2"/>
      <c r="B245" s="2" t="s">
        <v>184</v>
      </c>
      <c r="C245" s="2"/>
      <c r="D245" s="2"/>
      <c r="E245" s="2"/>
      <c r="F245" s="2"/>
      <c r="G245" s="2"/>
      <c r="H245" s="2"/>
      <c r="I245" s="2"/>
      <c r="J245" s="2"/>
    </row>
    <row r="246" spans="1:10" ht="15" customHeight="1" x14ac:dyDescent="0.2">
      <c r="A246" s="2"/>
      <c r="B246" s="2" t="s">
        <v>185</v>
      </c>
      <c r="C246" s="2"/>
      <c r="D246" s="2"/>
      <c r="E246" s="2"/>
      <c r="F246" s="2"/>
      <c r="G246" s="2"/>
      <c r="H246" s="2"/>
      <c r="I246" s="2"/>
      <c r="J246" s="2"/>
    </row>
    <row r="247" spans="1:10" ht="15" customHeight="1" x14ac:dyDescent="0.2">
      <c r="A247" s="2"/>
      <c r="B247" s="2" t="s">
        <v>186</v>
      </c>
      <c r="C247" s="2"/>
      <c r="D247" s="2"/>
      <c r="E247" s="2"/>
      <c r="F247" s="2"/>
      <c r="G247" s="2"/>
      <c r="H247" s="2"/>
      <c r="I247" s="2"/>
      <c r="J247" s="2"/>
    </row>
    <row r="248" spans="1:10" ht="15" customHeight="1" x14ac:dyDescent="0.2">
      <c r="A248" s="2"/>
      <c r="B248" s="2" t="s">
        <v>187</v>
      </c>
      <c r="C248" s="2"/>
      <c r="D248" s="2"/>
      <c r="E248" s="2"/>
      <c r="F248" s="2"/>
      <c r="G248" s="2"/>
      <c r="H248" s="2"/>
      <c r="I248" s="2"/>
      <c r="J248" s="2"/>
    </row>
    <row r="249" spans="1:10" ht="15" customHeight="1" x14ac:dyDescent="0.2">
      <c r="A249" s="2"/>
      <c r="B249" s="2" t="s">
        <v>190</v>
      </c>
      <c r="C249" s="2"/>
      <c r="D249" s="2"/>
      <c r="E249" s="2"/>
      <c r="F249" s="2"/>
      <c r="G249" s="2"/>
      <c r="H249" s="2"/>
      <c r="I249" s="2"/>
      <c r="J249" s="2"/>
    </row>
    <row r="250" spans="1:10" ht="15" customHeight="1" x14ac:dyDescent="0.2">
      <c r="A250" s="2"/>
      <c r="B250" s="2"/>
      <c r="C250" s="2"/>
      <c r="D250" s="2"/>
      <c r="E250" s="2"/>
      <c r="F250" s="2"/>
      <c r="G250" s="2"/>
      <c r="H250" s="2"/>
      <c r="I250" s="2"/>
      <c r="J250" s="2"/>
    </row>
    <row r="251" spans="1:10" ht="15" customHeight="1" x14ac:dyDescent="0.2">
      <c r="A251" s="2"/>
      <c r="B251" s="20" t="s">
        <v>188</v>
      </c>
      <c r="C251" s="2"/>
      <c r="D251" s="2"/>
      <c r="E251" s="2"/>
      <c r="F251" s="2"/>
      <c r="G251" s="2"/>
      <c r="H251" s="2"/>
      <c r="I251" s="2"/>
      <c r="J251" s="2"/>
    </row>
    <row r="252" spans="1:10" ht="15" customHeight="1" x14ac:dyDescent="0.2">
      <c r="A252" s="2"/>
      <c r="B252" s="2" t="s">
        <v>191</v>
      </c>
      <c r="C252" s="2"/>
      <c r="D252" s="2"/>
      <c r="E252" s="2"/>
      <c r="F252" s="2"/>
      <c r="G252" s="2"/>
      <c r="H252" s="2"/>
      <c r="I252" s="2"/>
      <c r="J252" s="2"/>
    </row>
    <row r="253" spans="1:10" ht="15" customHeight="1" x14ac:dyDescent="0.2">
      <c r="A253" s="2"/>
      <c r="B253" s="2" t="s">
        <v>192</v>
      </c>
      <c r="C253" s="2"/>
      <c r="D253" s="2"/>
      <c r="E253" s="2"/>
      <c r="F253" s="2"/>
      <c r="G253" s="2"/>
      <c r="H253" s="2"/>
      <c r="I253" s="2"/>
      <c r="J253" s="2"/>
    </row>
    <row r="254" spans="1:10" ht="15" customHeight="1" x14ac:dyDescent="0.2">
      <c r="A254" s="2"/>
      <c r="B254" s="2" t="s">
        <v>194</v>
      </c>
      <c r="C254" s="2"/>
      <c r="D254" s="2"/>
      <c r="E254" s="2"/>
      <c r="F254" s="2"/>
      <c r="G254" s="2"/>
      <c r="H254" s="2"/>
      <c r="I254" s="2"/>
      <c r="J254" s="2"/>
    </row>
    <row r="255" spans="1:10" ht="15" customHeight="1" x14ac:dyDescent="0.2">
      <c r="A255" s="2"/>
      <c r="B255" s="2" t="s">
        <v>195</v>
      </c>
      <c r="C255" s="2"/>
      <c r="D255" s="2"/>
      <c r="E255" s="2"/>
      <c r="F255" s="2"/>
      <c r="G255" s="2"/>
      <c r="H255" s="2"/>
      <c r="I255" s="2"/>
      <c r="J255" s="2"/>
    </row>
    <row r="256" spans="1:10" ht="15" customHeight="1" x14ac:dyDescent="0.2">
      <c r="A256" s="2"/>
      <c r="B256" s="2" t="s">
        <v>193</v>
      </c>
      <c r="C256" s="2"/>
      <c r="D256" s="2"/>
      <c r="E256" s="2"/>
      <c r="F256" s="2"/>
      <c r="G256" s="2"/>
      <c r="H256" s="2"/>
      <c r="I256" s="2"/>
      <c r="J256" s="2"/>
    </row>
    <row r="257" spans="1:12" ht="15" customHeight="1" x14ac:dyDescent="0.2">
      <c r="A257" s="2"/>
      <c r="B257" s="2"/>
      <c r="C257" s="2"/>
      <c r="D257" s="2"/>
      <c r="E257" s="2"/>
      <c r="F257" s="2"/>
      <c r="G257" s="2"/>
      <c r="H257" s="2"/>
      <c r="I257" s="2"/>
      <c r="J257" s="2"/>
    </row>
    <row r="258" spans="1:12" ht="15" customHeight="1" x14ac:dyDescent="0.2">
      <c r="A258" s="2"/>
      <c r="B258" s="20" t="s">
        <v>196</v>
      </c>
      <c r="C258" s="2"/>
      <c r="D258" s="2"/>
      <c r="E258" s="2"/>
      <c r="F258" s="2"/>
      <c r="G258" s="2"/>
      <c r="H258" s="2"/>
      <c r="I258" s="2"/>
      <c r="J258" s="2"/>
    </row>
    <row r="259" spans="1:12" ht="15" customHeight="1" x14ac:dyDescent="0.2">
      <c r="A259" s="2"/>
      <c r="B259" s="2" t="s">
        <v>197</v>
      </c>
      <c r="C259" s="2"/>
      <c r="D259" s="2"/>
      <c r="E259" s="2"/>
      <c r="F259" s="2"/>
      <c r="G259" s="2"/>
      <c r="H259" s="2"/>
      <c r="I259" s="2"/>
      <c r="J259" s="2"/>
    </row>
    <row r="260" spans="1:12" ht="15" customHeight="1" x14ac:dyDescent="0.2">
      <c r="A260" s="2"/>
      <c r="B260" s="2" t="s">
        <v>198</v>
      </c>
      <c r="C260" s="2"/>
      <c r="D260" s="2"/>
      <c r="E260" s="2"/>
      <c r="F260" s="2"/>
      <c r="G260" s="2"/>
      <c r="H260" s="2"/>
      <c r="I260" s="2"/>
      <c r="J260" s="2"/>
    </row>
    <row r="261" spans="1:12" ht="15" customHeight="1" x14ac:dyDescent="0.2">
      <c r="A261" s="2"/>
      <c r="B261" s="2" t="s">
        <v>199</v>
      </c>
      <c r="C261" s="2"/>
      <c r="D261" s="2"/>
      <c r="E261" s="2"/>
      <c r="F261" s="2"/>
      <c r="G261" s="2"/>
      <c r="H261" s="2"/>
      <c r="I261" s="2"/>
      <c r="J261" s="2"/>
    </row>
    <row r="262" spans="1:12" ht="15" customHeight="1" x14ac:dyDescent="0.2">
      <c r="A262" s="2"/>
      <c r="B262" s="2" t="s">
        <v>72</v>
      </c>
      <c r="C262" s="2" t="s">
        <v>200</v>
      </c>
      <c r="D262" s="2"/>
      <c r="E262" s="2"/>
      <c r="F262" s="2"/>
      <c r="G262" s="2"/>
      <c r="H262" s="2"/>
      <c r="I262" s="2"/>
      <c r="J262" s="2"/>
    </row>
    <row r="263" spans="1:12" ht="15" customHeight="1" x14ac:dyDescent="0.2">
      <c r="A263" s="2"/>
      <c r="B263" s="2"/>
      <c r="C263" s="2" t="s">
        <v>201</v>
      </c>
      <c r="D263" s="2"/>
      <c r="E263" s="2"/>
      <c r="F263" s="2"/>
      <c r="G263" s="2"/>
      <c r="H263" s="2"/>
      <c r="I263" s="2"/>
      <c r="J263" s="2"/>
    </row>
    <row r="264" spans="1:12" ht="15" customHeight="1" x14ac:dyDescent="0.2">
      <c r="A264" s="2"/>
      <c r="B264" s="2"/>
      <c r="C264" s="2" t="s">
        <v>202</v>
      </c>
      <c r="D264" s="2"/>
      <c r="E264" s="2"/>
      <c r="F264" s="2"/>
      <c r="G264" s="2"/>
      <c r="H264" s="2"/>
      <c r="I264" s="2"/>
      <c r="J264" s="2"/>
    </row>
    <row r="265" spans="1:12" ht="15" customHeight="1" x14ac:dyDescent="0.2">
      <c r="A265" s="2"/>
      <c r="B265" s="2"/>
      <c r="C265" s="2"/>
      <c r="D265" s="2"/>
      <c r="E265" s="2"/>
      <c r="F265" s="2"/>
      <c r="G265" s="2"/>
      <c r="H265" s="2"/>
      <c r="I265" s="2"/>
      <c r="J265" s="2"/>
    </row>
    <row r="266" spans="1:12" ht="15" customHeight="1" x14ac:dyDescent="0.2">
      <c r="A266" s="14">
        <v>5</v>
      </c>
      <c r="B266" s="20" t="s">
        <v>269</v>
      </c>
      <c r="C266" s="21"/>
      <c r="D266" s="15" t="s">
        <v>504</v>
      </c>
      <c r="E266" s="15"/>
      <c r="F266" s="15"/>
      <c r="G266" s="15"/>
      <c r="H266" s="15"/>
      <c r="I266" s="15"/>
      <c r="J266" s="2"/>
    </row>
    <row r="267" spans="1:12" ht="15" customHeight="1" x14ac:dyDescent="0.2">
      <c r="A267" s="2"/>
      <c r="B267" s="2"/>
      <c r="C267" s="2"/>
      <c r="D267" s="2"/>
      <c r="E267" s="2"/>
      <c r="F267" s="2"/>
      <c r="G267" s="2"/>
      <c r="H267" s="2"/>
      <c r="I267" s="2"/>
      <c r="J267" s="2"/>
    </row>
    <row r="268" spans="1:12" ht="15" customHeight="1" x14ac:dyDescent="0.2">
      <c r="A268" s="2"/>
      <c r="B268" s="2"/>
      <c r="C268" s="2"/>
      <c r="D268" s="2"/>
      <c r="E268" s="2"/>
      <c r="F268" s="2"/>
      <c r="G268" s="2"/>
      <c r="H268" s="2"/>
      <c r="I268" s="2"/>
      <c r="J268" s="2"/>
    </row>
    <row r="269" spans="1:12" ht="15" customHeight="1" x14ac:dyDescent="0.2">
      <c r="A269" s="2"/>
      <c r="B269" s="2"/>
      <c r="C269" s="2"/>
      <c r="D269" s="2"/>
      <c r="E269" s="2"/>
      <c r="F269" s="2"/>
      <c r="G269" s="2"/>
      <c r="H269" s="2"/>
      <c r="I269" s="2"/>
      <c r="J269" s="2"/>
    </row>
    <row r="270" spans="1:12" ht="15" customHeight="1" x14ac:dyDescent="0.2">
      <c r="A270" s="2"/>
      <c r="B270" s="2"/>
      <c r="C270" s="2"/>
      <c r="D270" s="2"/>
      <c r="E270" s="2"/>
      <c r="F270" s="2"/>
      <c r="G270" s="2"/>
      <c r="H270" s="2"/>
      <c r="I270" s="2"/>
      <c r="J270" s="2"/>
    </row>
    <row r="271" spans="1:12" ht="15" customHeight="1" x14ac:dyDescent="0.2">
      <c r="A271" s="2"/>
      <c r="B271" s="2"/>
      <c r="C271" s="2"/>
      <c r="D271" s="2"/>
      <c r="E271" s="2"/>
      <c r="F271" s="2"/>
      <c r="G271" s="2"/>
      <c r="H271" s="2"/>
      <c r="I271" s="2"/>
      <c r="J271" s="107" t="s">
        <v>513</v>
      </c>
      <c r="K271" s="104">
        <v>110</v>
      </c>
      <c r="L271" s="103" t="s">
        <v>514</v>
      </c>
    </row>
    <row r="272" spans="1:12" ht="15" customHeight="1" x14ac:dyDescent="0.2">
      <c r="A272" s="2"/>
      <c r="B272" s="2" t="s">
        <v>505</v>
      </c>
      <c r="C272" s="2"/>
      <c r="D272" s="2"/>
      <c r="E272" s="2"/>
      <c r="F272" s="2"/>
      <c r="G272" s="2"/>
      <c r="H272" s="2"/>
      <c r="I272" s="2"/>
      <c r="J272" s="107" t="s">
        <v>515</v>
      </c>
      <c r="K272" s="104">
        <v>11253</v>
      </c>
      <c r="L272" s="103"/>
    </row>
    <row r="273" spans="1:12" ht="15" customHeight="1" x14ac:dyDescent="0.2">
      <c r="A273" s="2"/>
      <c r="B273" s="101" t="s">
        <v>506</v>
      </c>
      <c r="C273" s="2"/>
      <c r="D273" s="2"/>
      <c r="E273" s="2"/>
      <c r="F273" s="2"/>
      <c r="G273" s="2"/>
      <c r="H273" s="2"/>
      <c r="I273" s="2"/>
      <c r="J273" s="107" t="s">
        <v>516</v>
      </c>
      <c r="K273" s="104">
        <v>8217</v>
      </c>
      <c r="L273" s="103"/>
    </row>
    <row r="274" spans="1:12" ht="15" customHeight="1" thickBot="1" x14ac:dyDescent="0.25">
      <c r="A274" s="2"/>
      <c r="B274" s="9" t="s">
        <v>511</v>
      </c>
      <c r="C274" s="102" t="s">
        <v>512</v>
      </c>
      <c r="D274" s="2"/>
      <c r="E274" s="2"/>
      <c r="F274" s="2"/>
      <c r="G274" s="2"/>
      <c r="H274" s="2"/>
      <c r="I274" s="2"/>
      <c r="J274" s="107" t="s">
        <v>517</v>
      </c>
      <c r="K274" s="104">
        <v>8019.0000000000009</v>
      </c>
      <c r="L274" s="103"/>
    </row>
    <row r="275" spans="1:12" ht="15" customHeight="1" thickBot="1" x14ac:dyDescent="0.25">
      <c r="A275" s="2"/>
      <c r="B275" s="11" t="s">
        <v>212</v>
      </c>
      <c r="C275" s="111">
        <v>1000000</v>
      </c>
      <c r="D275" s="33" t="s">
        <v>487</v>
      </c>
      <c r="E275" s="2"/>
      <c r="F275" s="2"/>
      <c r="G275" s="2"/>
      <c r="H275" s="2"/>
      <c r="I275" s="2"/>
      <c r="J275" s="107" t="s">
        <v>518</v>
      </c>
      <c r="K275" s="104">
        <v>7942</v>
      </c>
      <c r="L275" s="103"/>
    </row>
    <row r="276" spans="1:12" ht="15" customHeight="1" thickBot="1" x14ac:dyDescent="0.25">
      <c r="A276" s="2"/>
      <c r="B276" s="9" t="s">
        <v>507</v>
      </c>
      <c r="C276" s="111">
        <v>300000</v>
      </c>
      <c r="D276" s="82" t="s">
        <v>487</v>
      </c>
      <c r="E276" s="2"/>
      <c r="F276" s="2"/>
      <c r="G276" s="2"/>
      <c r="H276" s="2"/>
      <c r="I276" s="2"/>
      <c r="J276" s="107" t="s">
        <v>519</v>
      </c>
      <c r="K276" s="104">
        <v>6666</v>
      </c>
      <c r="L276" s="103"/>
    </row>
    <row r="277" spans="1:12" ht="15" customHeight="1" thickBot="1" x14ac:dyDescent="0.25">
      <c r="A277" s="2"/>
      <c r="B277" s="9" t="s">
        <v>508</v>
      </c>
      <c r="C277" s="111">
        <v>150000</v>
      </c>
      <c r="D277" s="82" t="s">
        <v>487</v>
      </c>
      <c r="E277" s="2"/>
      <c r="F277" s="2"/>
      <c r="G277" s="2"/>
      <c r="H277" s="2"/>
      <c r="I277" s="2"/>
      <c r="J277" s="107" t="s">
        <v>520</v>
      </c>
      <c r="K277" s="104">
        <v>6369</v>
      </c>
      <c r="L277" s="103"/>
    </row>
    <row r="278" spans="1:12" ht="15" customHeight="1" thickBot="1" x14ac:dyDescent="0.25">
      <c r="A278" s="2"/>
      <c r="B278" s="9" t="s">
        <v>509</v>
      </c>
      <c r="C278" s="111">
        <v>98000</v>
      </c>
      <c r="D278" s="82" t="s">
        <v>406</v>
      </c>
      <c r="E278" s="2"/>
      <c r="F278" s="2"/>
      <c r="G278" s="2"/>
      <c r="H278" s="2"/>
      <c r="I278" s="2"/>
      <c r="J278" s="107" t="s">
        <v>521</v>
      </c>
      <c r="K278" s="104">
        <v>6028</v>
      </c>
      <c r="L278" s="103"/>
    </row>
    <row r="279" spans="1:12" ht="15" customHeight="1" x14ac:dyDescent="0.2">
      <c r="A279" s="2"/>
      <c r="B279" s="9" t="s">
        <v>222</v>
      </c>
      <c r="C279" s="37">
        <f>C275-C276-C277</f>
        <v>550000</v>
      </c>
      <c r="D279" s="82" t="s">
        <v>487</v>
      </c>
      <c r="E279" s="2"/>
      <c r="F279" s="2"/>
      <c r="G279" s="2"/>
      <c r="H279" s="2"/>
      <c r="I279" s="2"/>
      <c r="J279" s="107" t="s">
        <v>524</v>
      </c>
      <c r="K279" s="105">
        <f>(SUM(K273:K278)+K280)/7</f>
        <v>6912.7142857142853</v>
      </c>
      <c r="L279" s="103"/>
    </row>
    <row r="280" spans="1:12" ht="15" customHeight="1" x14ac:dyDescent="0.2">
      <c r="A280" s="2"/>
      <c r="B280" s="9" t="s">
        <v>510</v>
      </c>
      <c r="C280" s="37">
        <f>IFERROR(C279/C278*1000,0)</f>
        <v>5612.2448979591836</v>
      </c>
      <c r="D280" s="82" t="s">
        <v>488</v>
      </c>
      <c r="E280" s="2"/>
      <c r="F280" s="2"/>
      <c r="G280" s="2"/>
      <c r="H280" s="2"/>
      <c r="I280" s="2"/>
      <c r="J280" s="107" t="s">
        <v>522</v>
      </c>
      <c r="K280" s="104">
        <v>5148</v>
      </c>
      <c r="L280" s="103"/>
    </row>
    <row r="281" spans="1:12" ht="15" customHeight="1" x14ac:dyDescent="0.2">
      <c r="A281" s="2"/>
      <c r="B281" s="2"/>
      <c r="C281" s="2"/>
      <c r="D281" s="2"/>
      <c r="E281" s="2"/>
      <c r="F281" s="2"/>
      <c r="G281" s="2"/>
      <c r="H281" s="2"/>
      <c r="I281" s="2"/>
      <c r="J281" s="107" t="s">
        <v>523</v>
      </c>
      <c r="K281" s="104">
        <f>C280</f>
        <v>5612.2448979591836</v>
      </c>
      <c r="L281" s="106"/>
    </row>
    <row r="282" spans="1:12" ht="15" customHeight="1" x14ac:dyDescent="0.2">
      <c r="A282" s="2"/>
      <c r="B282" s="2"/>
      <c r="C282" s="2"/>
      <c r="D282" s="2"/>
      <c r="E282" s="2"/>
      <c r="F282" s="2"/>
      <c r="G282" s="2"/>
      <c r="H282" s="2"/>
      <c r="I282" s="2"/>
      <c r="J282" s="2"/>
    </row>
    <row r="283" spans="1:12" ht="15" customHeight="1" x14ac:dyDescent="0.2">
      <c r="A283" s="2"/>
      <c r="B283" s="2"/>
      <c r="C283" s="2"/>
      <c r="D283" s="2"/>
      <c r="E283" s="2"/>
      <c r="F283" s="2"/>
      <c r="G283" s="2"/>
      <c r="H283" s="2"/>
      <c r="I283" s="2"/>
      <c r="J283" s="2"/>
    </row>
    <row r="284" spans="1:12" ht="15" customHeight="1" x14ac:dyDescent="0.2">
      <c r="A284" s="2"/>
      <c r="B284" s="2"/>
      <c r="C284" s="2"/>
      <c r="D284" s="2"/>
      <c r="E284" s="2"/>
      <c r="F284" s="2"/>
      <c r="G284" s="2"/>
      <c r="H284" s="2"/>
      <c r="I284" s="2"/>
      <c r="J284" s="2"/>
    </row>
    <row r="285" spans="1:12" ht="15" customHeight="1" x14ac:dyDescent="0.2">
      <c r="A285" s="2"/>
      <c r="B285" s="2"/>
      <c r="C285" s="2"/>
      <c r="D285" s="2"/>
      <c r="E285" s="2"/>
      <c r="F285" s="2"/>
      <c r="G285" s="2"/>
      <c r="H285" s="2"/>
      <c r="I285" s="2"/>
      <c r="J285" s="2"/>
    </row>
    <row r="286" spans="1:12" ht="15" customHeight="1" x14ac:dyDescent="0.2">
      <c r="A286" s="2"/>
      <c r="B286" s="2"/>
      <c r="C286" s="2"/>
      <c r="D286" s="2"/>
      <c r="E286" s="2"/>
      <c r="F286" s="2" t="s">
        <v>527</v>
      </c>
      <c r="G286" s="2"/>
      <c r="H286" s="2"/>
      <c r="I286" s="2"/>
      <c r="J286" s="2"/>
    </row>
    <row r="287" spans="1:12" ht="15" customHeight="1" x14ac:dyDescent="0.2">
      <c r="A287" s="2"/>
      <c r="B287" s="2"/>
      <c r="C287" s="2"/>
      <c r="D287" s="2"/>
      <c r="E287" s="2"/>
      <c r="F287" s="2" t="s">
        <v>528</v>
      </c>
      <c r="G287" s="2"/>
      <c r="H287" s="2"/>
      <c r="I287" s="2"/>
      <c r="J287" s="2"/>
    </row>
    <row r="288" spans="1:12" ht="15" customHeight="1" x14ac:dyDescent="0.2">
      <c r="A288" s="2"/>
      <c r="B288" s="2"/>
      <c r="C288" s="2"/>
      <c r="D288" s="2"/>
      <c r="E288" s="2"/>
      <c r="F288" s="2"/>
      <c r="G288" s="2"/>
      <c r="H288" s="2"/>
      <c r="I288" s="2"/>
      <c r="J288" s="2"/>
    </row>
    <row r="289" spans="1:10" ht="15" customHeight="1" x14ac:dyDescent="0.2">
      <c r="A289" s="2" t="s">
        <v>441</v>
      </c>
      <c r="B289" s="2"/>
      <c r="C289" s="2"/>
      <c r="D289" s="2"/>
      <c r="E289" s="2"/>
      <c r="F289" s="2"/>
      <c r="G289" s="2"/>
      <c r="H289" s="2"/>
      <c r="I289" s="2"/>
      <c r="J289" s="2"/>
    </row>
    <row r="290" spans="1:10" ht="15" customHeight="1" x14ac:dyDescent="0.2">
      <c r="A290" s="2" t="s">
        <v>203</v>
      </c>
      <c r="B290" s="2"/>
      <c r="C290" s="2"/>
      <c r="D290" s="2"/>
      <c r="E290" s="2"/>
      <c r="F290" s="2"/>
      <c r="G290" s="2"/>
      <c r="H290" s="2"/>
      <c r="I290" s="2"/>
      <c r="J290" s="2"/>
    </row>
    <row r="291" spans="1:10" ht="15" customHeight="1" x14ac:dyDescent="0.2">
      <c r="A291" s="2"/>
      <c r="B291" s="2"/>
      <c r="C291" s="2"/>
      <c r="D291" s="2"/>
      <c r="E291" s="2"/>
      <c r="F291" s="2"/>
      <c r="G291" s="2"/>
      <c r="H291" s="2"/>
      <c r="I291" s="2"/>
      <c r="J291" s="2"/>
    </row>
    <row r="292" spans="1:10" ht="15" customHeight="1" x14ac:dyDescent="0.2">
      <c r="A292" s="2"/>
      <c r="B292" s="65" t="s">
        <v>525</v>
      </c>
      <c r="C292" s="2"/>
      <c r="D292" s="2"/>
      <c r="E292" s="2"/>
      <c r="F292" s="2"/>
      <c r="G292" s="2"/>
      <c r="H292" s="2"/>
      <c r="I292" s="2"/>
      <c r="J292" s="2"/>
    </row>
    <row r="293" spans="1:10" ht="15" customHeight="1" x14ac:dyDescent="0.2">
      <c r="A293" s="2"/>
      <c r="B293" s="2"/>
      <c r="C293" s="110" t="s">
        <v>526</v>
      </c>
      <c r="D293" s="108" t="s">
        <v>445</v>
      </c>
      <c r="E293" s="109"/>
      <c r="F293" s="109"/>
      <c r="G293" s="2"/>
      <c r="H293" s="2"/>
      <c r="I293" s="2"/>
      <c r="J293" s="2"/>
    </row>
    <row r="294" spans="1:10" ht="15" customHeight="1" x14ac:dyDescent="0.2">
      <c r="A294" s="2"/>
      <c r="B294" s="2"/>
      <c r="C294" s="2"/>
      <c r="D294" s="2"/>
      <c r="E294" s="2"/>
      <c r="F294" s="2"/>
      <c r="G294" s="2"/>
      <c r="H294" s="2"/>
      <c r="I294" s="2"/>
      <c r="J294" s="2"/>
    </row>
    <row r="295" spans="1:10" ht="15" customHeight="1" x14ac:dyDescent="0.2">
      <c r="A295" s="2"/>
      <c r="B295" s="2" t="s">
        <v>442</v>
      </c>
      <c r="C295" s="2"/>
      <c r="D295" s="2"/>
      <c r="E295" s="2"/>
      <c r="F295" s="2" t="s">
        <v>444</v>
      </c>
      <c r="G295" s="2"/>
      <c r="H295" s="2"/>
      <c r="I295" s="2"/>
      <c r="J295" s="2"/>
    </row>
    <row r="296" spans="1:10" ht="15" customHeight="1" x14ac:dyDescent="0.2">
      <c r="A296" s="2"/>
      <c r="B296" s="64" t="s">
        <v>443</v>
      </c>
      <c r="C296" s="2"/>
      <c r="D296" s="2"/>
      <c r="E296" s="2"/>
      <c r="F296" s="23" t="s">
        <v>204</v>
      </c>
      <c r="G296" s="2"/>
      <c r="H296" s="2"/>
      <c r="I296" s="2"/>
      <c r="J296" s="2"/>
    </row>
    <row r="297" spans="1:10" ht="15" customHeight="1" x14ac:dyDescent="0.2">
      <c r="A297" s="2"/>
      <c r="C297" s="2"/>
      <c r="D297" s="2"/>
      <c r="E297" s="2"/>
      <c r="F297" s="23" t="s">
        <v>205</v>
      </c>
      <c r="G297" s="2"/>
      <c r="H297" s="2"/>
      <c r="I297" s="2"/>
      <c r="J297" s="2"/>
    </row>
    <row r="298" spans="1:10" ht="15" customHeight="1" x14ac:dyDescent="0.2">
      <c r="A298" s="2"/>
      <c r="B298" s="2"/>
      <c r="C298" s="2"/>
      <c r="D298" s="2"/>
      <c r="E298" s="2"/>
      <c r="G298" s="2"/>
      <c r="H298" s="2"/>
      <c r="I298" s="2"/>
      <c r="J298" s="2"/>
    </row>
    <row r="299" spans="1:10" ht="15" customHeight="1" x14ac:dyDescent="0.2">
      <c r="A299" s="21"/>
      <c r="B299" s="21"/>
      <c r="C299" s="21"/>
      <c r="D299" s="21"/>
      <c r="E299" s="21"/>
      <c r="F299" s="21"/>
      <c r="G299" s="21"/>
      <c r="H299" s="21"/>
      <c r="I299" s="21"/>
      <c r="J299" s="2"/>
    </row>
    <row r="300" spans="1:10" ht="15" customHeight="1" x14ac:dyDescent="0.2">
      <c r="A300" s="2"/>
      <c r="B300" s="2"/>
      <c r="C300" s="2"/>
      <c r="D300" s="2"/>
      <c r="E300" s="2"/>
      <c r="F300" s="2"/>
      <c r="G300" s="2"/>
      <c r="H300" s="2"/>
      <c r="I300" s="2"/>
      <c r="J300" s="2"/>
    </row>
    <row r="301" spans="1:10" ht="15" customHeight="1" x14ac:dyDescent="0.2">
      <c r="A301" s="2"/>
      <c r="B301" s="2"/>
      <c r="C301" s="2"/>
      <c r="D301" s="2"/>
      <c r="E301" s="2"/>
      <c r="F301" s="2"/>
      <c r="G301" s="2"/>
      <c r="H301" s="2"/>
      <c r="I301" s="2"/>
      <c r="J301" s="2"/>
    </row>
    <row r="302" spans="1:10" ht="15" customHeight="1" x14ac:dyDescent="0.2">
      <c r="A302" s="2"/>
      <c r="B302" s="2"/>
      <c r="C302" s="2"/>
      <c r="D302" s="2"/>
      <c r="E302" s="2"/>
      <c r="F302" s="2"/>
      <c r="G302" s="2"/>
      <c r="H302" s="2"/>
      <c r="I302" s="2"/>
      <c r="J302" s="2"/>
    </row>
    <row r="303" spans="1:10" ht="15" customHeight="1" x14ac:dyDescent="0.2">
      <c r="A303" s="2"/>
      <c r="B303" s="2"/>
      <c r="C303" s="2"/>
      <c r="D303" s="2"/>
      <c r="E303" s="2"/>
      <c r="F303" s="2"/>
      <c r="G303" s="2"/>
      <c r="H303" s="2"/>
      <c r="I303" s="2"/>
      <c r="J303" s="2"/>
    </row>
    <row r="304" spans="1:10" ht="15" customHeight="1" x14ac:dyDescent="0.2">
      <c r="A304" s="2"/>
      <c r="B304" s="2"/>
      <c r="C304" s="2"/>
      <c r="D304" s="2"/>
      <c r="E304" s="2"/>
      <c r="F304" s="2"/>
      <c r="G304" s="2"/>
      <c r="H304" s="2"/>
      <c r="I304" s="2"/>
      <c r="J304" s="2"/>
    </row>
  </sheetData>
  <sheetProtection algorithmName="SHA-512" hashValue="eIWET8alWjzhHnRB8UvrKiWPb1FB+IBqHOfvjYrZPZ3E73oqBltA08OpIeLWSIdrJVIzezOPWU82nl45aUZ+FQ==" saltValue="P994ZhJr55u1cMKdPkZyZw==" spinCount="100000" sheet="1" objects="1" scenarios="1"/>
  <mergeCells count="1">
    <mergeCell ref="D293:F293"/>
  </mergeCells>
  <phoneticPr fontId="2"/>
  <hyperlinks>
    <hyperlink ref="D293" r:id="rId1" xr:uid="{FF57F5D1-A2F1-4F38-839B-7437659947EF}"/>
  </hyperlinks>
  <pageMargins left="0.7" right="0.7" top="0.75" bottom="0.75" header="0.3" footer="0.3"/>
  <pageSetup paperSize="9" orientation="portrait" horizontalDpi="0" verticalDpi="0" r:id="rId2"/>
  <ignoredErrors>
    <ignoredError sqref="K27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1D2E-5115-4E06-99BD-19608272694E}">
  <dimension ref="A1:M205"/>
  <sheetViews>
    <sheetView zoomScaleNormal="100" workbookViewId="0">
      <selection activeCell="J1" sqref="J1"/>
    </sheetView>
  </sheetViews>
  <sheetFormatPr defaultColWidth="10.77734375" defaultRowHeight="15" customHeight="1" x14ac:dyDescent="0.2"/>
  <cols>
    <col min="1" max="1" width="2.77734375" style="1" customWidth="1"/>
    <col min="2" max="9" width="10.77734375" style="1"/>
    <col min="10" max="11" width="4.77734375" style="1" customWidth="1"/>
    <col min="12" max="16384" width="10.77734375" style="1"/>
  </cols>
  <sheetData>
    <row r="1" spans="1:11" ht="22.8" customHeight="1" x14ac:dyDescent="0.2">
      <c r="A1" s="17" t="s">
        <v>207</v>
      </c>
      <c r="B1" s="18"/>
      <c r="C1" s="18"/>
      <c r="D1" s="18"/>
      <c r="E1" s="18"/>
      <c r="F1" s="18"/>
      <c r="G1" s="18"/>
      <c r="H1" s="18"/>
      <c r="I1" s="19" t="s">
        <v>0</v>
      </c>
      <c r="J1" s="2"/>
      <c r="K1" s="2"/>
    </row>
    <row r="2" spans="1:11" ht="15" customHeight="1" x14ac:dyDescent="0.2">
      <c r="A2" s="2"/>
      <c r="B2" s="2"/>
      <c r="C2" s="2"/>
      <c r="D2" s="2"/>
      <c r="E2" s="2"/>
      <c r="F2" s="2"/>
      <c r="G2" s="2"/>
      <c r="H2" s="2"/>
      <c r="I2" s="2"/>
      <c r="J2" s="2"/>
      <c r="K2" s="2"/>
    </row>
    <row r="3" spans="1:11" ht="15" customHeight="1" x14ac:dyDescent="0.2">
      <c r="A3" s="2"/>
      <c r="B3" s="2" t="s">
        <v>208</v>
      </c>
      <c r="C3" s="2"/>
      <c r="D3" s="2"/>
      <c r="E3" s="2"/>
      <c r="F3" s="2"/>
      <c r="G3" s="2"/>
      <c r="H3" s="2"/>
      <c r="I3" s="2"/>
      <c r="J3" s="2"/>
      <c r="K3" s="2"/>
    </row>
    <row r="4" spans="1:11" ht="15" customHeight="1" x14ac:dyDescent="0.2">
      <c r="A4" s="2"/>
      <c r="B4" s="2" t="s">
        <v>209</v>
      </c>
      <c r="C4" s="2"/>
      <c r="D4" s="2"/>
      <c r="E4" s="2"/>
      <c r="F4" s="2"/>
      <c r="G4" s="2"/>
      <c r="H4" s="2"/>
      <c r="I4" s="2"/>
      <c r="J4" s="2"/>
      <c r="K4" s="2"/>
    </row>
    <row r="5" spans="1:11" ht="15" customHeight="1" x14ac:dyDescent="0.2">
      <c r="A5" s="2"/>
      <c r="B5" s="2" t="s">
        <v>210</v>
      </c>
      <c r="C5" s="2"/>
      <c r="D5" s="2"/>
      <c r="E5" s="2"/>
      <c r="F5" s="2"/>
      <c r="G5" s="2"/>
      <c r="H5" s="2"/>
      <c r="I5" s="2"/>
      <c r="J5" s="2"/>
      <c r="K5" s="2"/>
    </row>
    <row r="6" spans="1:11" ht="15" customHeight="1" x14ac:dyDescent="0.2">
      <c r="A6" s="2"/>
      <c r="B6" s="2"/>
      <c r="C6" s="2"/>
      <c r="D6" s="2"/>
      <c r="E6" s="2"/>
      <c r="F6" s="2"/>
      <c r="G6" s="2"/>
      <c r="H6" s="2"/>
      <c r="I6" s="2"/>
      <c r="J6" s="2"/>
      <c r="K6" s="2"/>
    </row>
    <row r="7" spans="1:11" ht="15" customHeight="1" x14ac:dyDescent="0.2">
      <c r="A7" s="2"/>
      <c r="B7" s="2"/>
      <c r="C7" s="2"/>
      <c r="D7" s="5" t="s">
        <v>48</v>
      </c>
      <c r="E7" s="2"/>
      <c r="F7" s="2"/>
      <c r="G7" s="2"/>
      <c r="H7" s="2"/>
      <c r="I7" s="2"/>
      <c r="J7" s="2"/>
      <c r="K7" s="2"/>
    </row>
    <row r="8" spans="1:11" ht="15" customHeight="1" x14ac:dyDescent="0.2">
      <c r="A8" s="2"/>
      <c r="B8" s="2"/>
      <c r="C8" s="2"/>
      <c r="D8" s="5" t="s">
        <v>30</v>
      </c>
      <c r="E8" s="2"/>
      <c r="F8" s="2"/>
      <c r="G8" s="2"/>
      <c r="H8" s="2"/>
      <c r="I8" s="2"/>
      <c r="J8" s="2"/>
      <c r="K8" s="2"/>
    </row>
    <row r="9" spans="1:11" ht="15" customHeight="1" x14ac:dyDescent="0.2">
      <c r="A9" s="2"/>
      <c r="B9" s="9" t="s">
        <v>1</v>
      </c>
      <c r="C9" s="9" t="s">
        <v>6</v>
      </c>
      <c r="D9" s="10" t="s">
        <v>11</v>
      </c>
      <c r="E9" s="11" t="s">
        <v>16</v>
      </c>
      <c r="F9" s="12"/>
      <c r="G9" s="12"/>
      <c r="H9" s="12"/>
      <c r="I9" s="13"/>
      <c r="J9" s="2"/>
      <c r="K9" s="2"/>
    </row>
    <row r="10" spans="1:11" ht="15" customHeight="1" x14ac:dyDescent="0.2">
      <c r="A10" s="14">
        <v>1</v>
      </c>
      <c r="B10" s="3" t="s">
        <v>2</v>
      </c>
      <c r="C10" s="3" t="s">
        <v>7</v>
      </c>
      <c r="D10" s="4" t="s">
        <v>12</v>
      </c>
      <c r="E10" s="6" t="s">
        <v>19</v>
      </c>
      <c r="F10" s="7"/>
      <c r="G10" s="7"/>
      <c r="H10" s="7"/>
      <c r="I10" s="8"/>
      <c r="J10" s="2"/>
      <c r="K10" s="2"/>
    </row>
    <row r="11" spans="1:11" ht="15" customHeight="1" x14ac:dyDescent="0.2">
      <c r="A11" s="14">
        <v>2</v>
      </c>
      <c r="B11" s="3" t="s">
        <v>3</v>
      </c>
      <c r="C11" s="3" t="s">
        <v>8</v>
      </c>
      <c r="D11" s="4" t="s">
        <v>13</v>
      </c>
      <c r="E11" s="6" t="s">
        <v>18</v>
      </c>
      <c r="F11" s="7"/>
      <c r="G11" s="7"/>
      <c r="H11" s="7"/>
      <c r="I11" s="8"/>
      <c r="J11" s="2"/>
      <c r="K11" s="2"/>
    </row>
    <row r="12" spans="1:11" ht="15" customHeight="1" x14ac:dyDescent="0.2">
      <c r="A12" s="14">
        <v>3</v>
      </c>
      <c r="B12" s="3" t="s">
        <v>4</v>
      </c>
      <c r="C12" s="3" t="s">
        <v>9</v>
      </c>
      <c r="D12" s="4" t="s">
        <v>14</v>
      </c>
      <c r="E12" s="6" t="s">
        <v>17</v>
      </c>
      <c r="F12" s="7"/>
      <c r="G12" s="7"/>
      <c r="H12" s="7"/>
      <c r="I12" s="8"/>
      <c r="J12" s="2"/>
      <c r="K12" s="2"/>
    </row>
    <row r="13" spans="1:11" ht="15" customHeight="1" x14ac:dyDescent="0.2">
      <c r="A13" s="14">
        <v>4</v>
      </c>
      <c r="B13" s="3" t="s">
        <v>5</v>
      </c>
      <c r="C13" s="3" t="s">
        <v>10</v>
      </c>
      <c r="D13" s="4" t="s">
        <v>15</v>
      </c>
      <c r="E13" s="6" t="s">
        <v>20</v>
      </c>
      <c r="F13" s="7"/>
      <c r="G13" s="7"/>
      <c r="H13" s="7"/>
      <c r="I13" s="8"/>
      <c r="J13" s="2"/>
      <c r="K13" s="2"/>
    </row>
    <row r="14" spans="1:11" ht="15" customHeight="1" x14ac:dyDescent="0.2">
      <c r="A14" s="2"/>
      <c r="B14" s="2"/>
      <c r="C14" s="2"/>
      <c r="D14" s="2"/>
      <c r="E14" s="2"/>
      <c r="F14" s="2"/>
      <c r="G14" s="2"/>
      <c r="H14" s="2"/>
      <c r="I14" s="2"/>
      <c r="J14" s="2"/>
      <c r="K14" s="2"/>
    </row>
    <row r="15" spans="1:11" ht="15" customHeight="1" x14ac:dyDescent="0.2">
      <c r="A15" s="2"/>
      <c r="B15" s="2"/>
      <c r="C15" s="2"/>
      <c r="D15" s="2"/>
      <c r="E15" s="2"/>
      <c r="F15" s="2"/>
      <c r="G15" s="2"/>
      <c r="H15" s="2"/>
      <c r="I15" s="2"/>
      <c r="J15" s="2"/>
      <c r="K15" s="2"/>
    </row>
    <row r="16" spans="1:11" ht="15" customHeight="1" x14ac:dyDescent="0.2">
      <c r="A16" s="14">
        <v>1</v>
      </c>
      <c r="B16" s="20" t="s">
        <v>21</v>
      </c>
      <c r="C16" s="21"/>
      <c r="D16" s="22" t="s">
        <v>245</v>
      </c>
      <c r="E16" s="15"/>
      <c r="F16" s="15"/>
      <c r="G16" s="15"/>
      <c r="H16" s="15"/>
      <c r="I16" s="15"/>
      <c r="J16" s="2"/>
      <c r="K16" s="2"/>
    </row>
    <row r="17" spans="1:11" ht="15" customHeight="1" x14ac:dyDescent="0.2">
      <c r="A17" s="2"/>
      <c r="B17" s="2"/>
      <c r="C17" s="2"/>
      <c r="D17" s="2"/>
      <c r="E17" s="2"/>
      <c r="F17" s="2"/>
      <c r="G17" s="2"/>
      <c r="H17" s="2"/>
      <c r="I17" s="2"/>
      <c r="J17" s="2"/>
      <c r="K17" s="2"/>
    </row>
    <row r="18" spans="1:11" ht="15" customHeight="1" x14ac:dyDescent="0.2">
      <c r="A18" s="2"/>
      <c r="B18" s="2" t="s">
        <v>216</v>
      </c>
      <c r="C18" s="2"/>
      <c r="D18" s="2"/>
      <c r="E18" s="2"/>
      <c r="F18" s="2"/>
      <c r="G18" s="2"/>
      <c r="H18" s="2"/>
      <c r="I18" s="2"/>
      <c r="J18" s="2"/>
      <c r="K18" s="2"/>
    </row>
    <row r="19" spans="1:11" ht="15" customHeight="1" x14ac:dyDescent="0.2">
      <c r="A19" s="2"/>
      <c r="B19" s="2" t="s">
        <v>255</v>
      </c>
      <c r="C19" s="2"/>
      <c r="D19" s="2"/>
      <c r="E19" s="2"/>
      <c r="F19" s="2"/>
      <c r="G19" s="2"/>
      <c r="H19" s="2"/>
      <c r="I19" s="2"/>
      <c r="J19" s="2"/>
      <c r="K19" s="2"/>
    </row>
    <row r="20" spans="1:11" ht="15" customHeight="1" x14ac:dyDescent="0.2">
      <c r="A20" s="2"/>
      <c r="B20" s="35" t="s">
        <v>258</v>
      </c>
      <c r="C20" s="36" t="s">
        <v>259</v>
      </c>
      <c r="D20" s="2"/>
      <c r="E20" s="2"/>
      <c r="F20" s="2"/>
      <c r="G20" s="2"/>
      <c r="H20" s="2"/>
      <c r="I20" s="2"/>
      <c r="J20" s="2"/>
      <c r="K20" s="2"/>
    </row>
    <row r="21" spans="1:11" ht="15" customHeight="1" x14ac:dyDescent="0.2">
      <c r="A21" s="2"/>
      <c r="B21" s="11" t="s">
        <v>211</v>
      </c>
      <c r="C21" s="13"/>
      <c r="D21" s="10" t="s">
        <v>215</v>
      </c>
      <c r="E21" s="10" t="s">
        <v>217</v>
      </c>
      <c r="F21" s="2" t="s">
        <v>238</v>
      </c>
      <c r="G21" s="2"/>
      <c r="H21" s="9" t="s">
        <v>218</v>
      </c>
      <c r="I21" s="9" t="s">
        <v>238</v>
      </c>
      <c r="J21" s="2"/>
      <c r="K21" s="2"/>
    </row>
    <row r="22" spans="1:11" ht="15" customHeight="1" x14ac:dyDescent="0.2">
      <c r="A22" s="24" t="s">
        <v>223</v>
      </c>
      <c r="B22" s="25" t="s">
        <v>212</v>
      </c>
      <c r="C22" s="26" t="s">
        <v>246</v>
      </c>
      <c r="D22" s="59">
        <f>D23+D24</f>
        <v>600000000</v>
      </c>
      <c r="E22" s="60">
        <v>1</v>
      </c>
      <c r="F22" s="33"/>
      <c r="G22" s="24"/>
      <c r="H22" s="41" t="s">
        <v>271</v>
      </c>
      <c r="I22" s="42" t="s">
        <v>272</v>
      </c>
      <c r="J22" s="2"/>
      <c r="K22" s="2"/>
    </row>
    <row r="23" spans="1:11" ht="15" customHeight="1" x14ac:dyDescent="0.2">
      <c r="A23" s="24" t="s">
        <v>224</v>
      </c>
      <c r="B23" s="27"/>
      <c r="C23" s="28" t="s">
        <v>213</v>
      </c>
      <c r="D23" s="61">
        <v>500000000</v>
      </c>
      <c r="E23" s="62">
        <f>IFERROR(D23/$D$22,0)</f>
        <v>0.83333333333333337</v>
      </c>
      <c r="F23" s="33" t="s">
        <v>239</v>
      </c>
      <c r="G23" s="24"/>
      <c r="H23" s="3" t="s">
        <v>502</v>
      </c>
      <c r="I23" s="96" t="s">
        <v>503</v>
      </c>
      <c r="J23" s="2"/>
      <c r="K23" s="2"/>
    </row>
    <row r="24" spans="1:11" ht="15" customHeight="1" x14ac:dyDescent="0.2">
      <c r="A24" s="24" t="s">
        <v>225</v>
      </c>
      <c r="B24" s="29"/>
      <c r="C24" s="30" t="s">
        <v>214</v>
      </c>
      <c r="D24" s="61">
        <v>100000000</v>
      </c>
      <c r="E24" s="62">
        <f t="shared" ref="E24:E34" si="0">IFERROR(D24/$D$22,0)</f>
        <v>0.16666666666666666</v>
      </c>
      <c r="F24" s="33" t="s">
        <v>262</v>
      </c>
      <c r="G24" s="24"/>
      <c r="H24" s="3"/>
      <c r="I24" s="96"/>
      <c r="J24" s="2"/>
      <c r="K24" s="2"/>
    </row>
    <row r="25" spans="1:11" ht="15" customHeight="1" x14ac:dyDescent="0.2">
      <c r="A25" s="24" t="s">
        <v>226</v>
      </c>
      <c r="B25" s="34" t="s">
        <v>247</v>
      </c>
      <c r="C25" s="26" t="s">
        <v>248</v>
      </c>
      <c r="D25" s="59">
        <f>D26+D27</f>
        <v>300000000</v>
      </c>
      <c r="E25" s="62">
        <f t="shared" si="0"/>
        <v>0.5</v>
      </c>
      <c r="F25" s="33" t="s">
        <v>256</v>
      </c>
      <c r="G25" s="24"/>
      <c r="H25" s="3"/>
      <c r="I25" s="96"/>
      <c r="J25" s="2"/>
      <c r="K25" s="2"/>
    </row>
    <row r="26" spans="1:11" ht="15" customHeight="1" x14ac:dyDescent="0.2">
      <c r="A26" s="24" t="s">
        <v>227</v>
      </c>
      <c r="B26" s="27" t="s">
        <v>249</v>
      </c>
      <c r="C26" s="28" t="s">
        <v>220</v>
      </c>
      <c r="D26" s="61">
        <v>200000000</v>
      </c>
      <c r="E26" s="62">
        <f t="shared" si="0"/>
        <v>0.33333333333333331</v>
      </c>
      <c r="F26" s="33" t="s">
        <v>263</v>
      </c>
      <c r="G26" s="24"/>
      <c r="H26" s="3"/>
      <c r="I26" s="96"/>
      <c r="J26" s="2"/>
      <c r="K26" s="2"/>
    </row>
    <row r="27" spans="1:11" ht="15" customHeight="1" x14ac:dyDescent="0.2">
      <c r="A27" s="24" t="s">
        <v>228</v>
      </c>
      <c r="B27" s="29"/>
      <c r="C27" s="30" t="s">
        <v>221</v>
      </c>
      <c r="D27" s="61">
        <v>100000000</v>
      </c>
      <c r="E27" s="62">
        <f t="shared" si="0"/>
        <v>0.16666666666666666</v>
      </c>
      <c r="F27" s="33"/>
      <c r="G27" s="24"/>
      <c r="H27" s="3"/>
      <c r="I27" s="96"/>
      <c r="J27" s="2"/>
      <c r="K27" s="2"/>
    </row>
    <row r="28" spans="1:11" ht="15" customHeight="1" x14ac:dyDescent="0.2">
      <c r="A28" s="24" t="s">
        <v>229</v>
      </c>
      <c r="B28" s="6" t="s">
        <v>219</v>
      </c>
      <c r="C28" s="8" t="s">
        <v>250</v>
      </c>
      <c r="D28" s="59">
        <f>D22-D25</f>
        <v>300000000</v>
      </c>
      <c r="E28" s="62">
        <f t="shared" si="0"/>
        <v>0.5</v>
      </c>
      <c r="F28" s="33" t="s">
        <v>240</v>
      </c>
      <c r="G28" s="24"/>
      <c r="H28" s="3"/>
      <c r="I28" s="96"/>
      <c r="J28" s="2"/>
      <c r="K28" s="2"/>
    </row>
    <row r="29" spans="1:11" ht="15" customHeight="1" x14ac:dyDescent="0.2">
      <c r="A29" s="24" t="s">
        <v>230</v>
      </c>
      <c r="B29" s="6" t="s">
        <v>222</v>
      </c>
      <c r="C29" s="8" t="s">
        <v>251</v>
      </c>
      <c r="D29" s="59">
        <f>D22-D26</f>
        <v>400000000</v>
      </c>
      <c r="E29" s="62">
        <f t="shared" si="0"/>
        <v>0.66666666666666663</v>
      </c>
      <c r="F29" s="33" t="s">
        <v>257</v>
      </c>
      <c r="G29" s="24"/>
      <c r="H29" s="41" t="s">
        <v>269</v>
      </c>
      <c r="I29" s="97" t="s">
        <v>270</v>
      </c>
      <c r="J29" s="2"/>
      <c r="K29" s="2"/>
    </row>
    <row r="30" spans="1:11" ht="15" customHeight="1" x14ac:dyDescent="0.2">
      <c r="A30" s="24" t="s">
        <v>231</v>
      </c>
      <c r="B30" s="25" t="s">
        <v>252</v>
      </c>
      <c r="C30" s="26" t="s">
        <v>253</v>
      </c>
      <c r="D30" s="59">
        <f>D31+D32</f>
        <v>270000000</v>
      </c>
      <c r="E30" s="62">
        <f t="shared" si="0"/>
        <v>0.45</v>
      </c>
      <c r="F30" s="33" t="s">
        <v>256</v>
      </c>
      <c r="G30" s="24"/>
      <c r="H30" s="3"/>
      <c r="I30" s="96"/>
      <c r="J30" s="2"/>
      <c r="K30" s="2"/>
    </row>
    <row r="31" spans="1:11" ht="15" customHeight="1" x14ac:dyDescent="0.2">
      <c r="A31" s="24" t="s">
        <v>232</v>
      </c>
      <c r="B31" s="27" t="s">
        <v>241</v>
      </c>
      <c r="C31" s="28" t="s">
        <v>254</v>
      </c>
      <c r="D31" s="61">
        <v>150000000</v>
      </c>
      <c r="E31" s="62">
        <f t="shared" si="0"/>
        <v>0.25</v>
      </c>
      <c r="F31" s="33" t="s">
        <v>268</v>
      </c>
      <c r="G31" s="24"/>
      <c r="H31" s="3" t="s">
        <v>266</v>
      </c>
      <c r="I31" s="97" t="s">
        <v>267</v>
      </c>
      <c r="J31" s="2"/>
      <c r="K31" s="2"/>
    </row>
    <row r="32" spans="1:11" ht="15" customHeight="1" x14ac:dyDescent="0.2">
      <c r="A32" s="24" t="s">
        <v>233</v>
      </c>
      <c r="B32" s="29"/>
      <c r="C32" s="30" t="s">
        <v>242</v>
      </c>
      <c r="D32" s="61">
        <v>120000000</v>
      </c>
      <c r="E32" s="62">
        <f t="shared" si="0"/>
        <v>0.2</v>
      </c>
      <c r="F32" s="33"/>
      <c r="G32" s="24"/>
      <c r="H32" s="3"/>
      <c r="I32" s="96"/>
      <c r="J32" s="2"/>
      <c r="K32" s="2"/>
    </row>
    <row r="33" spans="1:11" ht="15" customHeight="1" x14ac:dyDescent="0.2">
      <c r="A33" s="24" t="s">
        <v>234</v>
      </c>
      <c r="B33" s="6" t="s">
        <v>236</v>
      </c>
      <c r="C33" s="8" t="s">
        <v>260</v>
      </c>
      <c r="D33" s="59">
        <f>D28-D30</f>
        <v>30000000</v>
      </c>
      <c r="E33" s="62">
        <f t="shared" si="0"/>
        <v>0.05</v>
      </c>
      <c r="F33" s="33" t="s">
        <v>273</v>
      </c>
      <c r="G33" s="24"/>
      <c r="H33" s="3"/>
      <c r="I33" s="96"/>
      <c r="J33" s="2"/>
      <c r="K33" s="2"/>
    </row>
    <row r="34" spans="1:11" ht="15" customHeight="1" x14ac:dyDescent="0.2">
      <c r="A34" s="24" t="s">
        <v>235</v>
      </c>
      <c r="B34" s="6" t="s">
        <v>237</v>
      </c>
      <c r="C34" s="8"/>
      <c r="D34" s="61">
        <v>20000000</v>
      </c>
      <c r="E34" s="62">
        <f t="shared" si="0"/>
        <v>3.3333333333333333E-2</v>
      </c>
      <c r="F34" s="33" t="s">
        <v>274</v>
      </c>
      <c r="G34" s="24"/>
      <c r="H34" s="40" t="s">
        <v>264</v>
      </c>
      <c r="I34" s="98" t="s">
        <v>265</v>
      </c>
      <c r="J34" s="2"/>
      <c r="K34" s="2"/>
    </row>
    <row r="35" spans="1:11" ht="15" customHeight="1" x14ac:dyDescent="0.2">
      <c r="A35" s="2"/>
      <c r="B35" s="38" t="s">
        <v>261</v>
      </c>
      <c r="C35" s="2"/>
      <c r="D35" s="2"/>
      <c r="E35" s="2"/>
      <c r="F35" s="2"/>
      <c r="G35" s="2"/>
      <c r="H35" s="2"/>
      <c r="I35" s="2"/>
      <c r="J35" s="2"/>
      <c r="K35" s="2"/>
    </row>
    <row r="36" spans="1:11" ht="15" customHeight="1" x14ac:dyDescent="0.2">
      <c r="A36" s="2"/>
      <c r="B36" s="38" t="s">
        <v>304</v>
      </c>
      <c r="C36" s="2"/>
      <c r="D36" s="2"/>
      <c r="E36" s="2"/>
      <c r="F36" s="2"/>
      <c r="G36" s="2"/>
      <c r="H36" s="2"/>
      <c r="I36" s="2"/>
      <c r="J36" s="2"/>
      <c r="K36" s="2"/>
    </row>
    <row r="37" spans="1:11" ht="15" customHeight="1" x14ac:dyDescent="0.2">
      <c r="A37" s="2"/>
      <c r="B37" s="2"/>
      <c r="C37" s="2"/>
      <c r="D37" s="2"/>
      <c r="E37" s="2"/>
      <c r="F37" s="2"/>
      <c r="G37" s="2"/>
      <c r="H37" s="2"/>
      <c r="I37" s="2"/>
      <c r="J37" s="2"/>
      <c r="K37" s="2"/>
    </row>
    <row r="38" spans="1:11" ht="15" customHeight="1" x14ac:dyDescent="0.2">
      <c r="A38" s="14">
        <v>2</v>
      </c>
      <c r="B38" s="20" t="s">
        <v>38</v>
      </c>
      <c r="C38" s="21"/>
      <c r="D38" s="15" t="s">
        <v>243</v>
      </c>
      <c r="E38" s="15"/>
      <c r="F38" s="15"/>
      <c r="G38" s="15"/>
      <c r="H38" s="15"/>
      <c r="I38" s="15"/>
      <c r="J38" s="2"/>
      <c r="K38" s="2"/>
    </row>
    <row r="39" spans="1:11" ht="15" customHeight="1" x14ac:dyDescent="0.2">
      <c r="A39" s="2"/>
      <c r="B39" s="2"/>
      <c r="C39" s="2"/>
      <c r="D39" s="2"/>
      <c r="E39" s="2"/>
      <c r="F39" s="2"/>
      <c r="G39" s="2"/>
      <c r="H39" s="2"/>
      <c r="I39" s="2"/>
      <c r="J39" s="2"/>
      <c r="K39" s="2"/>
    </row>
    <row r="40" spans="1:11" ht="15" customHeight="1" x14ac:dyDescent="0.2">
      <c r="A40" s="2"/>
      <c r="B40" s="2" t="s">
        <v>275</v>
      </c>
      <c r="C40" s="2"/>
      <c r="D40" s="2"/>
      <c r="E40" s="2"/>
      <c r="F40" s="2"/>
      <c r="G40" s="2"/>
      <c r="H40" s="2"/>
      <c r="I40" s="2"/>
      <c r="J40" s="2"/>
      <c r="K40" s="2"/>
    </row>
    <row r="41" spans="1:11" ht="15" customHeight="1" x14ac:dyDescent="0.2">
      <c r="A41" s="2"/>
      <c r="B41" s="2" t="s">
        <v>276</v>
      </c>
      <c r="C41" s="2"/>
      <c r="D41" s="2"/>
      <c r="E41" s="2"/>
      <c r="F41" s="2"/>
      <c r="G41" s="2"/>
      <c r="H41" s="2"/>
      <c r="I41" s="2"/>
      <c r="J41" s="2"/>
      <c r="K41" s="2"/>
    </row>
    <row r="42" spans="1:11" ht="15" customHeight="1" x14ac:dyDescent="0.2">
      <c r="A42" s="2"/>
      <c r="B42" s="11" t="s">
        <v>211</v>
      </c>
      <c r="C42" s="13"/>
      <c r="D42" s="9" t="s">
        <v>244</v>
      </c>
      <c r="E42" s="10" t="s">
        <v>217</v>
      </c>
      <c r="F42" s="2" t="s">
        <v>238</v>
      </c>
      <c r="G42" s="2"/>
      <c r="H42" s="9" t="s">
        <v>218</v>
      </c>
      <c r="I42" s="9" t="s">
        <v>238</v>
      </c>
      <c r="J42" s="2"/>
      <c r="K42" s="2"/>
    </row>
    <row r="43" spans="1:11" ht="15" customHeight="1" x14ac:dyDescent="0.2">
      <c r="A43" s="24" t="s">
        <v>282</v>
      </c>
      <c r="B43" s="25" t="s">
        <v>277</v>
      </c>
      <c r="C43" s="26" t="s">
        <v>293</v>
      </c>
      <c r="D43" s="47">
        <f>D44+D45-D46</f>
        <v>103</v>
      </c>
      <c r="E43" s="32">
        <v>1</v>
      </c>
      <c r="F43" s="33" t="s">
        <v>291</v>
      </c>
      <c r="G43" s="2"/>
      <c r="H43" s="40" t="s">
        <v>298</v>
      </c>
      <c r="I43" s="49" t="s">
        <v>299</v>
      </c>
      <c r="J43" s="2"/>
      <c r="K43" s="2"/>
    </row>
    <row r="44" spans="1:11" ht="15" customHeight="1" x14ac:dyDescent="0.2">
      <c r="A44" s="24" t="s">
        <v>283</v>
      </c>
      <c r="B44" s="27"/>
      <c r="C44" s="28" t="s">
        <v>80</v>
      </c>
      <c r="D44" s="3">
        <v>100</v>
      </c>
      <c r="E44" s="39">
        <f>IFERROR(D44/$D$43,0)</f>
        <v>0.970873786407767</v>
      </c>
      <c r="F44" s="33"/>
      <c r="G44" s="2"/>
      <c r="H44" s="48" t="s">
        <v>300</v>
      </c>
      <c r="I44" s="49" t="s">
        <v>301</v>
      </c>
      <c r="J44" s="2"/>
      <c r="K44" s="2"/>
    </row>
    <row r="45" spans="1:11" ht="15" customHeight="1" x14ac:dyDescent="0.2">
      <c r="A45" s="24" t="s">
        <v>284</v>
      </c>
      <c r="B45" s="27"/>
      <c r="C45" s="28" t="s">
        <v>81</v>
      </c>
      <c r="D45" s="3">
        <v>5</v>
      </c>
      <c r="E45" s="39">
        <f t="shared" ref="E45:E46" si="1">IFERROR(D45/$D$43,0)</f>
        <v>4.8543689320388349E-2</v>
      </c>
      <c r="F45" s="33" t="s">
        <v>292</v>
      </c>
      <c r="G45" s="2"/>
      <c r="H45" s="48" t="s">
        <v>302</v>
      </c>
      <c r="I45" s="49" t="s">
        <v>303</v>
      </c>
      <c r="J45" s="2"/>
      <c r="K45" s="2"/>
    </row>
    <row r="46" spans="1:11" ht="15" customHeight="1" x14ac:dyDescent="0.2">
      <c r="A46" s="24" t="s">
        <v>285</v>
      </c>
      <c r="B46" s="29"/>
      <c r="C46" s="30" t="s">
        <v>82</v>
      </c>
      <c r="D46" s="3">
        <v>2</v>
      </c>
      <c r="E46" s="39">
        <f t="shared" si="1"/>
        <v>1.9417475728155338E-2</v>
      </c>
      <c r="F46" s="33" t="s">
        <v>297</v>
      </c>
      <c r="G46" s="2"/>
      <c r="H46" s="48"/>
      <c r="I46" s="40"/>
      <c r="J46" s="2"/>
      <c r="K46" s="2"/>
    </row>
    <row r="47" spans="1:11" ht="15" customHeight="1" x14ac:dyDescent="0.2">
      <c r="A47" s="24" t="s">
        <v>286</v>
      </c>
      <c r="B47" s="25" t="s">
        <v>278</v>
      </c>
      <c r="C47" s="26" t="s">
        <v>290</v>
      </c>
      <c r="D47" s="47">
        <f>D48+D49+D50</f>
        <v>200</v>
      </c>
      <c r="E47" s="32">
        <v>1</v>
      </c>
      <c r="F47" s="33"/>
      <c r="G47" s="2"/>
      <c r="H47" s="48"/>
      <c r="I47" s="40"/>
      <c r="J47" s="2"/>
      <c r="K47" s="2"/>
    </row>
    <row r="48" spans="1:11" ht="15" customHeight="1" x14ac:dyDescent="0.2">
      <c r="A48" s="24" t="s">
        <v>287</v>
      </c>
      <c r="B48" s="45">
        <v>0.2</v>
      </c>
      <c r="C48" s="43" t="s">
        <v>279</v>
      </c>
      <c r="D48" s="3">
        <v>160</v>
      </c>
      <c r="E48" s="39">
        <f>IFERROR(D48/$D$47,0)</f>
        <v>0.8</v>
      </c>
      <c r="F48" s="33" t="s">
        <v>294</v>
      </c>
      <c r="G48" s="2"/>
      <c r="H48" s="48"/>
      <c r="I48" s="40"/>
      <c r="J48" s="2"/>
      <c r="K48" s="2"/>
    </row>
    <row r="49" spans="1:11" ht="15" customHeight="1" x14ac:dyDescent="0.2">
      <c r="A49" s="24" t="s">
        <v>288</v>
      </c>
      <c r="B49" s="45">
        <v>0.3</v>
      </c>
      <c r="C49" s="43" t="s">
        <v>280</v>
      </c>
      <c r="D49" s="3">
        <v>30</v>
      </c>
      <c r="E49" s="39">
        <f t="shared" ref="E49:E50" si="2">IFERROR(D49/$D$47,0)</f>
        <v>0.15</v>
      </c>
      <c r="F49" s="33" t="s">
        <v>295</v>
      </c>
      <c r="G49" s="2"/>
      <c r="H49" s="48"/>
      <c r="I49" s="40"/>
      <c r="J49" s="2"/>
      <c r="K49" s="2"/>
    </row>
    <row r="50" spans="1:11" ht="15" customHeight="1" x14ac:dyDescent="0.2">
      <c r="A50" s="24" t="s">
        <v>289</v>
      </c>
      <c r="B50" s="46">
        <v>0.5</v>
      </c>
      <c r="C50" s="44" t="s">
        <v>281</v>
      </c>
      <c r="D50" s="3">
        <v>10</v>
      </c>
      <c r="E50" s="39">
        <f t="shared" si="2"/>
        <v>0.05</v>
      </c>
      <c r="F50" s="33" t="s">
        <v>296</v>
      </c>
      <c r="G50" s="2"/>
      <c r="H50" s="48"/>
      <c r="I50" s="40"/>
      <c r="J50" s="2"/>
      <c r="K50" s="2"/>
    </row>
    <row r="51" spans="1:11" ht="15" customHeight="1" x14ac:dyDescent="0.2">
      <c r="A51" s="24"/>
      <c r="B51" s="38" t="s">
        <v>305</v>
      </c>
      <c r="C51" s="2"/>
      <c r="D51" s="2"/>
      <c r="E51" s="2"/>
      <c r="F51" s="2"/>
      <c r="G51" s="2"/>
      <c r="H51" s="2"/>
      <c r="I51" s="2"/>
      <c r="J51" s="2"/>
      <c r="K51" s="2"/>
    </row>
    <row r="52" spans="1:11" ht="15" customHeight="1" x14ac:dyDescent="0.2">
      <c r="A52" s="24"/>
      <c r="B52" s="2"/>
      <c r="C52" s="2"/>
      <c r="D52" s="2"/>
      <c r="E52" s="2"/>
      <c r="F52" s="2"/>
      <c r="G52" s="2"/>
      <c r="H52" s="2"/>
      <c r="I52" s="2"/>
      <c r="J52" s="2"/>
      <c r="K52" s="2"/>
    </row>
    <row r="53" spans="1:11" ht="15" customHeight="1" x14ac:dyDescent="0.2">
      <c r="A53" s="14">
        <v>3</v>
      </c>
      <c r="B53" s="20" t="s">
        <v>55</v>
      </c>
      <c r="C53" s="21"/>
      <c r="D53" s="15" t="s">
        <v>57</v>
      </c>
      <c r="E53" s="15"/>
      <c r="F53" s="15"/>
      <c r="G53" s="15"/>
      <c r="H53" s="15"/>
      <c r="I53" s="15"/>
      <c r="J53" s="2"/>
      <c r="K53" s="2"/>
    </row>
    <row r="54" spans="1:11" ht="15" customHeight="1" x14ac:dyDescent="0.2">
      <c r="A54" s="2"/>
      <c r="B54" s="2"/>
      <c r="C54" s="2"/>
      <c r="D54" s="2"/>
      <c r="E54" s="2"/>
      <c r="F54" s="2"/>
      <c r="G54" s="2"/>
      <c r="H54" s="2"/>
      <c r="I54" s="2"/>
      <c r="J54" s="2"/>
      <c r="K54" s="2"/>
    </row>
    <row r="55" spans="1:11" ht="15" customHeight="1" x14ac:dyDescent="0.2">
      <c r="A55" s="2"/>
      <c r="B55" s="2" t="s">
        <v>306</v>
      </c>
      <c r="C55" s="2"/>
      <c r="D55" s="2"/>
      <c r="E55" s="2"/>
      <c r="F55" s="2"/>
      <c r="G55" s="2"/>
      <c r="H55" s="2"/>
      <c r="I55" s="2"/>
      <c r="J55" s="2"/>
      <c r="K55" s="2"/>
    </row>
    <row r="56" spans="1:11" ht="15" customHeight="1" x14ac:dyDescent="0.2">
      <c r="A56" s="2"/>
      <c r="B56" s="2" t="s">
        <v>307</v>
      </c>
      <c r="C56" s="2"/>
      <c r="D56" s="2"/>
      <c r="E56" s="2"/>
      <c r="F56" s="2"/>
      <c r="G56" s="2"/>
      <c r="H56" s="2"/>
      <c r="I56" s="2"/>
      <c r="J56" s="2"/>
      <c r="K56" s="2"/>
    </row>
    <row r="57" spans="1:11" ht="15" customHeight="1" x14ac:dyDescent="0.2">
      <c r="A57" s="2"/>
      <c r="B57" s="2" t="s">
        <v>308</v>
      </c>
      <c r="C57" s="2"/>
      <c r="D57" s="2"/>
      <c r="E57" s="2"/>
      <c r="F57" s="2"/>
      <c r="G57" s="2"/>
      <c r="H57" s="2"/>
      <c r="I57" s="2"/>
      <c r="J57" s="2"/>
      <c r="K57" s="2"/>
    </row>
    <row r="58" spans="1:11" ht="15" customHeight="1" x14ac:dyDescent="0.2">
      <c r="A58" s="2"/>
      <c r="B58" s="9" t="s">
        <v>309</v>
      </c>
      <c r="C58" s="11" t="s">
        <v>211</v>
      </c>
      <c r="D58" s="13"/>
      <c r="E58" s="9" t="s">
        <v>244</v>
      </c>
      <c r="F58" s="2" t="s">
        <v>238</v>
      </c>
      <c r="G58" s="2"/>
      <c r="H58" s="9" t="s">
        <v>218</v>
      </c>
      <c r="I58" s="9" t="s">
        <v>238</v>
      </c>
      <c r="J58" s="2"/>
      <c r="K58" s="2"/>
    </row>
    <row r="59" spans="1:11" ht="15" customHeight="1" x14ac:dyDescent="0.2">
      <c r="A59" s="24" t="s">
        <v>348</v>
      </c>
      <c r="B59" s="50" t="s">
        <v>315</v>
      </c>
      <c r="C59" s="25" t="s">
        <v>316</v>
      </c>
      <c r="D59" s="26" t="s">
        <v>317</v>
      </c>
      <c r="E59" s="31"/>
      <c r="F59" s="33"/>
      <c r="G59" s="2"/>
      <c r="H59" s="40" t="s">
        <v>370</v>
      </c>
      <c r="I59" s="40"/>
      <c r="J59" s="2"/>
      <c r="K59" s="2"/>
    </row>
    <row r="60" spans="1:11" ht="15" customHeight="1" x14ac:dyDescent="0.2">
      <c r="A60" s="24" t="s">
        <v>349</v>
      </c>
      <c r="B60" s="51"/>
      <c r="C60" s="29"/>
      <c r="D60" s="44" t="s">
        <v>318</v>
      </c>
      <c r="E60" s="31"/>
      <c r="F60" s="33" t="s">
        <v>381</v>
      </c>
      <c r="G60" s="2"/>
      <c r="H60" s="40" t="s">
        <v>371</v>
      </c>
      <c r="I60" s="40"/>
      <c r="J60" s="2"/>
      <c r="K60" s="2"/>
    </row>
    <row r="61" spans="1:11" ht="15" customHeight="1" x14ac:dyDescent="0.2">
      <c r="A61" s="24" t="s">
        <v>350</v>
      </c>
      <c r="B61" s="51"/>
      <c r="C61" s="6" t="s">
        <v>319</v>
      </c>
      <c r="D61" s="8" t="s">
        <v>320</v>
      </c>
      <c r="E61" s="55"/>
      <c r="F61" s="33" t="s">
        <v>382</v>
      </c>
      <c r="G61" s="2"/>
      <c r="H61" s="40"/>
      <c r="I61" s="40"/>
      <c r="J61" s="2"/>
      <c r="K61" s="2"/>
    </row>
    <row r="62" spans="1:11" ht="15" customHeight="1" x14ac:dyDescent="0.2">
      <c r="A62" s="24" t="s">
        <v>351</v>
      </c>
      <c r="B62" s="51"/>
      <c r="C62" s="6" t="s">
        <v>321</v>
      </c>
      <c r="D62" s="8" t="s">
        <v>320</v>
      </c>
      <c r="E62" s="55"/>
      <c r="F62" s="33" t="s">
        <v>382</v>
      </c>
      <c r="G62" s="2"/>
      <c r="H62" s="40" t="s">
        <v>372</v>
      </c>
      <c r="I62" s="40"/>
      <c r="J62" s="2"/>
      <c r="K62" s="2"/>
    </row>
    <row r="63" spans="1:11" ht="15" customHeight="1" x14ac:dyDescent="0.2">
      <c r="A63" s="24" t="s">
        <v>352</v>
      </c>
      <c r="B63" s="52"/>
      <c r="C63" s="6" t="s">
        <v>322</v>
      </c>
      <c r="D63" s="8" t="s">
        <v>320</v>
      </c>
      <c r="E63" s="55"/>
      <c r="F63" s="33" t="s">
        <v>382</v>
      </c>
      <c r="G63" s="2"/>
      <c r="H63" s="40" t="s">
        <v>373</v>
      </c>
      <c r="I63" s="40"/>
      <c r="J63" s="2"/>
      <c r="K63" s="2"/>
    </row>
    <row r="64" spans="1:11" ht="15" customHeight="1" x14ac:dyDescent="0.2">
      <c r="A64" s="24" t="s">
        <v>353</v>
      </c>
      <c r="B64" s="50" t="s">
        <v>310</v>
      </c>
      <c r="C64" s="25" t="s">
        <v>323</v>
      </c>
      <c r="D64" s="26" t="s">
        <v>324</v>
      </c>
      <c r="E64" s="31"/>
      <c r="F64" s="33" t="s">
        <v>383</v>
      </c>
      <c r="G64" s="2"/>
      <c r="H64" s="40" t="s">
        <v>374</v>
      </c>
      <c r="I64" s="40"/>
      <c r="J64" s="2"/>
      <c r="K64" s="2"/>
    </row>
    <row r="65" spans="1:11" ht="15" customHeight="1" x14ac:dyDescent="0.2">
      <c r="A65" s="24" t="s">
        <v>354</v>
      </c>
      <c r="B65" s="51"/>
      <c r="C65" s="53" t="s">
        <v>325</v>
      </c>
      <c r="D65" s="43" t="s">
        <v>326</v>
      </c>
      <c r="E65" s="31"/>
      <c r="F65" s="33" t="s">
        <v>384</v>
      </c>
      <c r="G65" s="2"/>
      <c r="H65" s="40"/>
      <c r="I65" s="40"/>
      <c r="J65" s="2"/>
      <c r="K65" s="2"/>
    </row>
    <row r="66" spans="1:11" ht="15" customHeight="1" x14ac:dyDescent="0.2">
      <c r="A66" s="24" t="s">
        <v>355</v>
      </c>
      <c r="B66" s="51"/>
      <c r="C66" s="27"/>
      <c r="D66" s="43" t="s">
        <v>327</v>
      </c>
      <c r="E66" s="31"/>
      <c r="F66" s="33" t="s">
        <v>385</v>
      </c>
      <c r="G66" s="2"/>
      <c r="H66" s="40"/>
      <c r="I66" s="40"/>
      <c r="J66" s="2"/>
      <c r="K66" s="2"/>
    </row>
    <row r="67" spans="1:11" ht="15" customHeight="1" x14ac:dyDescent="0.2">
      <c r="A67" s="24" t="s">
        <v>356</v>
      </c>
      <c r="B67" s="52"/>
      <c r="C67" s="29"/>
      <c r="D67" s="54" t="s">
        <v>328</v>
      </c>
      <c r="E67" s="31"/>
      <c r="F67" s="33" t="s">
        <v>386</v>
      </c>
      <c r="G67" s="2"/>
      <c r="H67" s="40"/>
      <c r="I67" s="40"/>
      <c r="J67" s="2"/>
      <c r="K67" s="2"/>
    </row>
    <row r="68" spans="1:11" ht="15" customHeight="1" x14ac:dyDescent="0.2">
      <c r="A68" s="24" t="s">
        <v>357</v>
      </c>
      <c r="B68" s="50" t="s">
        <v>311</v>
      </c>
      <c r="C68" s="25" t="s">
        <v>333</v>
      </c>
      <c r="D68" s="26" t="s">
        <v>329</v>
      </c>
      <c r="E68" s="55"/>
      <c r="F68" s="33" t="s">
        <v>387</v>
      </c>
      <c r="G68" s="2"/>
      <c r="H68" s="40" t="s">
        <v>375</v>
      </c>
      <c r="I68" s="40"/>
      <c r="J68" s="2"/>
      <c r="K68" s="2"/>
    </row>
    <row r="69" spans="1:11" ht="15" customHeight="1" x14ac:dyDescent="0.2">
      <c r="A69" s="24" t="s">
        <v>358</v>
      </c>
      <c r="B69" s="51"/>
      <c r="C69" s="27" t="s">
        <v>332</v>
      </c>
      <c r="D69" s="43" t="s">
        <v>329</v>
      </c>
      <c r="E69" s="55"/>
      <c r="F69" s="33" t="s">
        <v>388</v>
      </c>
      <c r="G69" s="2"/>
      <c r="H69" s="40"/>
      <c r="I69" s="40"/>
      <c r="J69" s="2"/>
      <c r="K69" s="2"/>
    </row>
    <row r="70" spans="1:11" ht="15" customHeight="1" x14ac:dyDescent="0.2">
      <c r="A70" s="24" t="s">
        <v>359</v>
      </c>
      <c r="B70" s="52"/>
      <c r="C70" s="29" t="s">
        <v>330</v>
      </c>
      <c r="D70" s="44" t="s">
        <v>331</v>
      </c>
      <c r="E70" s="55"/>
      <c r="F70" s="33" t="s">
        <v>389</v>
      </c>
      <c r="G70" s="2"/>
      <c r="H70" s="40"/>
      <c r="I70" s="40"/>
      <c r="J70" s="2"/>
      <c r="K70" s="2"/>
    </row>
    <row r="71" spans="1:11" ht="15" customHeight="1" x14ac:dyDescent="0.2">
      <c r="A71" s="24" t="s">
        <v>360</v>
      </c>
      <c r="B71" s="50" t="s">
        <v>312</v>
      </c>
      <c r="C71" s="25" t="s">
        <v>334</v>
      </c>
      <c r="D71" s="26" t="s">
        <v>336</v>
      </c>
      <c r="E71" s="55"/>
      <c r="F71" s="33"/>
      <c r="G71" s="2"/>
      <c r="H71" s="40" t="s">
        <v>377</v>
      </c>
      <c r="I71" s="40" t="s">
        <v>378</v>
      </c>
      <c r="J71" s="2"/>
      <c r="K71" s="2"/>
    </row>
    <row r="72" spans="1:11" ht="15" customHeight="1" x14ac:dyDescent="0.2">
      <c r="A72" s="24" t="s">
        <v>361</v>
      </c>
      <c r="B72" s="51"/>
      <c r="C72" s="27" t="s">
        <v>335</v>
      </c>
      <c r="D72" s="43" t="s">
        <v>336</v>
      </c>
      <c r="E72" s="55"/>
      <c r="F72" s="33"/>
      <c r="G72" s="2"/>
      <c r="H72" s="40"/>
      <c r="I72" s="40"/>
      <c r="J72" s="2"/>
      <c r="K72" s="2"/>
    </row>
    <row r="73" spans="1:11" ht="15" customHeight="1" x14ac:dyDescent="0.2">
      <c r="A73" s="24" t="s">
        <v>362</v>
      </c>
      <c r="B73" s="52"/>
      <c r="C73" s="29" t="s">
        <v>337</v>
      </c>
      <c r="D73" s="44" t="s">
        <v>336</v>
      </c>
      <c r="E73" s="55"/>
      <c r="F73" s="33"/>
      <c r="G73" s="2"/>
      <c r="H73" s="40" t="s">
        <v>376</v>
      </c>
      <c r="I73" s="40"/>
      <c r="J73" s="2"/>
      <c r="K73" s="2"/>
    </row>
    <row r="74" spans="1:11" ht="15" customHeight="1" x14ac:dyDescent="0.2">
      <c r="A74" s="24" t="s">
        <v>363</v>
      </c>
      <c r="B74" s="50" t="s">
        <v>313</v>
      </c>
      <c r="C74" s="25" t="s">
        <v>338</v>
      </c>
      <c r="D74" s="26" t="s">
        <v>339</v>
      </c>
      <c r="E74" s="31"/>
      <c r="F74" s="33" t="s">
        <v>390</v>
      </c>
      <c r="G74" s="2"/>
      <c r="H74" s="40" t="s">
        <v>379</v>
      </c>
      <c r="I74" s="40" t="s">
        <v>378</v>
      </c>
      <c r="J74" s="2"/>
      <c r="K74" s="2"/>
    </row>
    <row r="75" spans="1:11" ht="15" customHeight="1" x14ac:dyDescent="0.2">
      <c r="A75" s="24" t="s">
        <v>364</v>
      </c>
      <c r="B75" s="51"/>
      <c r="C75" s="27"/>
      <c r="D75" s="43" t="s">
        <v>340</v>
      </c>
      <c r="E75" s="31"/>
      <c r="F75" s="33"/>
      <c r="G75" s="2"/>
      <c r="H75" s="40"/>
      <c r="I75" s="40"/>
      <c r="J75" s="2"/>
      <c r="K75" s="2"/>
    </row>
    <row r="76" spans="1:11" ht="15" customHeight="1" x14ac:dyDescent="0.2">
      <c r="A76" s="24" t="s">
        <v>365</v>
      </c>
      <c r="B76" s="52"/>
      <c r="C76" s="29"/>
      <c r="D76" s="44" t="s">
        <v>341</v>
      </c>
      <c r="E76" s="31"/>
      <c r="F76" s="33"/>
      <c r="G76" s="2"/>
      <c r="H76" s="40" t="s">
        <v>369</v>
      </c>
      <c r="I76" s="40"/>
      <c r="J76" s="2"/>
      <c r="K76" s="2"/>
    </row>
    <row r="77" spans="1:11" ht="15" customHeight="1" x14ac:dyDescent="0.2">
      <c r="A77" s="24" t="s">
        <v>366</v>
      </c>
      <c r="B77" s="50" t="s">
        <v>314</v>
      </c>
      <c r="C77" s="25" t="s">
        <v>342</v>
      </c>
      <c r="D77" s="26" t="s">
        <v>343</v>
      </c>
      <c r="E77" s="31"/>
      <c r="F77" s="33" t="s">
        <v>391</v>
      </c>
      <c r="G77" s="2"/>
      <c r="H77" s="40" t="s">
        <v>380</v>
      </c>
      <c r="I77" s="40" t="s">
        <v>378</v>
      </c>
      <c r="J77" s="2"/>
      <c r="K77" s="2"/>
    </row>
    <row r="78" spans="1:11" ht="15" customHeight="1" x14ac:dyDescent="0.2">
      <c r="A78" s="24" t="s">
        <v>367</v>
      </c>
      <c r="B78" s="51"/>
      <c r="C78" s="27" t="s">
        <v>344</v>
      </c>
      <c r="D78" s="43" t="s">
        <v>345</v>
      </c>
      <c r="E78" s="31"/>
      <c r="F78" s="33" t="s">
        <v>392</v>
      </c>
      <c r="G78" s="2"/>
      <c r="H78" s="40"/>
      <c r="I78" s="40"/>
      <c r="J78" s="2"/>
      <c r="K78" s="2"/>
    </row>
    <row r="79" spans="1:11" ht="15" customHeight="1" x14ac:dyDescent="0.2">
      <c r="A79" s="24" t="s">
        <v>368</v>
      </c>
      <c r="B79" s="52"/>
      <c r="C79" s="29" t="s">
        <v>346</v>
      </c>
      <c r="D79" s="44" t="s">
        <v>347</v>
      </c>
      <c r="E79" s="31"/>
      <c r="F79" s="33" t="s">
        <v>393</v>
      </c>
      <c r="G79" s="2"/>
      <c r="H79" s="40"/>
      <c r="I79" s="40"/>
      <c r="J79" s="2"/>
      <c r="K79" s="2"/>
    </row>
    <row r="80" spans="1:11" ht="15" customHeight="1" x14ac:dyDescent="0.2">
      <c r="A80" s="2"/>
      <c r="B80" s="2"/>
      <c r="C80" s="2"/>
      <c r="D80" s="2"/>
      <c r="E80" s="2"/>
      <c r="F80" s="33"/>
      <c r="G80" s="2"/>
      <c r="H80" s="2"/>
      <c r="I80" s="2"/>
      <c r="J80" s="2"/>
      <c r="K80" s="2"/>
    </row>
    <row r="81" spans="1:11" ht="15" customHeight="1" x14ac:dyDescent="0.2">
      <c r="A81" s="2"/>
      <c r="B81" s="2"/>
      <c r="C81" s="2"/>
      <c r="D81" s="2"/>
      <c r="E81" s="2"/>
      <c r="F81" s="33"/>
      <c r="G81" s="2"/>
      <c r="H81" s="2"/>
      <c r="I81" s="2"/>
      <c r="J81" s="2"/>
      <c r="K81" s="2"/>
    </row>
    <row r="82" spans="1:11" ht="15" customHeight="1" x14ac:dyDescent="0.2">
      <c r="A82" s="14">
        <v>4</v>
      </c>
      <c r="B82" s="20" t="s">
        <v>134</v>
      </c>
      <c r="C82" s="21"/>
      <c r="D82" s="15" t="s">
        <v>158</v>
      </c>
      <c r="E82" s="15"/>
      <c r="F82" s="15"/>
      <c r="G82" s="15"/>
      <c r="H82" s="15"/>
      <c r="I82" s="15"/>
      <c r="J82" s="2"/>
      <c r="K82" s="2"/>
    </row>
    <row r="83" spans="1:11" ht="15" customHeight="1" x14ac:dyDescent="0.2">
      <c r="A83" s="2"/>
      <c r="B83" s="2"/>
      <c r="C83" s="2"/>
      <c r="D83" s="2"/>
      <c r="E83" s="2"/>
      <c r="F83" s="2"/>
      <c r="G83" s="2"/>
      <c r="H83" s="2"/>
      <c r="I83" s="2"/>
      <c r="J83" s="2"/>
      <c r="K83" s="2"/>
    </row>
    <row r="84" spans="1:11" ht="15" customHeight="1" x14ac:dyDescent="0.2">
      <c r="A84" s="2"/>
      <c r="B84" s="2" t="s">
        <v>394</v>
      </c>
      <c r="C84" s="2"/>
      <c r="D84" s="2"/>
      <c r="E84" s="2"/>
      <c r="F84" s="2"/>
      <c r="G84" s="2"/>
      <c r="H84" s="2"/>
      <c r="I84" s="2"/>
      <c r="J84" s="2"/>
      <c r="K84" s="2"/>
    </row>
    <row r="85" spans="1:11" ht="15" customHeight="1" x14ac:dyDescent="0.2">
      <c r="A85" s="2"/>
      <c r="B85" s="11" t="s">
        <v>211</v>
      </c>
      <c r="C85" s="13"/>
      <c r="D85" s="9" t="s">
        <v>244</v>
      </c>
      <c r="E85" s="10" t="s">
        <v>217</v>
      </c>
      <c r="F85" s="2"/>
      <c r="G85" s="2"/>
      <c r="H85" s="9" t="s">
        <v>218</v>
      </c>
      <c r="I85" s="9" t="s">
        <v>238</v>
      </c>
      <c r="J85" s="2"/>
      <c r="K85" s="2"/>
    </row>
    <row r="86" spans="1:11" ht="15" customHeight="1" x14ac:dyDescent="0.2">
      <c r="A86" s="24" t="s">
        <v>411</v>
      </c>
      <c r="B86" s="25" t="s">
        <v>395</v>
      </c>
      <c r="C86" s="26" t="s">
        <v>429</v>
      </c>
      <c r="D86" s="37">
        <f>D87+D88+D89</f>
        <v>43</v>
      </c>
      <c r="E86" s="32">
        <v>1</v>
      </c>
      <c r="F86" s="33"/>
      <c r="G86" s="2"/>
      <c r="H86" s="40"/>
      <c r="I86" s="40"/>
      <c r="J86" s="2"/>
      <c r="K86" s="2"/>
    </row>
    <row r="87" spans="1:11" ht="15" customHeight="1" x14ac:dyDescent="0.2">
      <c r="A87" s="24" t="s">
        <v>412</v>
      </c>
      <c r="B87" s="27"/>
      <c r="C87" s="28" t="s">
        <v>396</v>
      </c>
      <c r="D87" s="31">
        <v>3</v>
      </c>
      <c r="E87" s="39">
        <f>IFERROR(D87/$D$86,0)</f>
        <v>6.9767441860465115E-2</v>
      </c>
      <c r="F87" s="33"/>
      <c r="G87" s="2"/>
      <c r="H87" s="40"/>
      <c r="I87" s="40"/>
      <c r="J87" s="2"/>
      <c r="K87" s="2"/>
    </row>
    <row r="88" spans="1:11" ht="15" customHeight="1" x14ac:dyDescent="0.2">
      <c r="A88" s="24" t="s">
        <v>413</v>
      </c>
      <c r="B88" s="27"/>
      <c r="C88" s="28" t="s">
        <v>397</v>
      </c>
      <c r="D88" s="31">
        <v>30</v>
      </c>
      <c r="E88" s="39">
        <f t="shared" ref="E88:E89" si="3">IFERROR(D88/$D$86,0)</f>
        <v>0.69767441860465118</v>
      </c>
      <c r="F88" s="33"/>
      <c r="G88" s="2"/>
      <c r="H88" s="40"/>
      <c r="I88" s="40"/>
      <c r="J88" s="2"/>
      <c r="K88" s="2"/>
    </row>
    <row r="89" spans="1:11" ht="15" customHeight="1" x14ac:dyDescent="0.2">
      <c r="A89" s="24" t="s">
        <v>414</v>
      </c>
      <c r="B89" s="29"/>
      <c r="C89" s="30" t="s">
        <v>398</v>
      </c>
      <c r="D89" s="31">
        <v>10</v>
      </c>
      <c r="E89" s="39">
        <f t="shared" si="3"/>
        <v>0.23255813953488372</v>
      </c>
      <c r="F89" s="33"/>
      <c r="G89" s="2"/>
      <c r="H89" s="40"/>
      <c r="I89" s="40"/>
      <c r="J89" s="2"/>
      <c r="K89" s="2"/>
    </row>
    <row r="90" spans="1:11" ht="15" customHeight="1" x14ac:dyDescent="0.2">
      <c r="A90" s="24" t="s">
        <v>415</v>
      </c>
      <c r="B90" s="25" t="s">
        <v>399</v>
      </c>
      <c r="C90" s="56" t="s">
        <v>400</v>
      </c>
      <c r="D90" s="31"/>
      <c r="E90" s="32"/>
      <c r="F90" s="33"/>
      <c r="G90" s="2"/>
      <c r="H90" s="40"/>
      <c r="I90" s="40"/>
      <c r="J90" s="2"/>
      <c r="K90" s="2"/>
    </row>
    <row r="91" spans="1:11" ht="15" customHeight="1" x14ac:dyDescent="0.2">
      <c r="A91" s="24" t="s">
        <v>416</v>
      </c>
      <c r="B91" s="29"/>
      <c r="C91" s="30" t="s">
        <v>401</v>
      </c>
      <c r="D91" s="31"/>
      <c r="E91" s="32"/>
      <c r="F91" s="33"/>
      <c r="G91" s="2"/>
      <c r="H91" s="40"/>
      <c r="I91" s="40"/>
      <c r="J91" s="2"/>
      <c r="K91" s="2"/>
    </row>
    <row r="92" spans="1:11" ht="15" customHeight="1" x14ac:dyDescent="0.2">
      <c r="A92" s="24" t="s">
        <v>417</v>
      </c>
      <c r="B92" s="25" t="s">
        <v>322</v>
      </c>
      <c r="C92" s="26" t="s">
        <v>430</v>
      </c>
      <c r="D92" s="37">
        <f>D93+D94</f>
        <v>87000</v>
      </c>
      <c r="E92" s="32">
        <v>1</v>
      </c>
      <c r="F92" s="33"/>
      <c r="G92" s="2"/>
      <c r="H92" s="40"/>
      <c r="I92" s="40"/>
      <c r="J92" s="2"/>
      <c r="K92" s="2"/>
    </row>
    <row r="93" spans="1:11" ht="15" customHeight="1" x14ac:dyDescent="0.2">
      <c r="A93" s="24" t="s">
        <v>418</v>
      </c>
      <c r="B93" s="27"/>
      <c r="C93" s="28" t="s">
        <v>402</v>
      </c>
      <c r="D93" s="31">
        <v>75000</v>
      </c>
      <c r="E93" s="39">
        <f>IFERROR(D93/$D$92,0)</f>
        <v>0.86206896551724133</v>
      </c>
      <c r="F93" s="33"/>
      <c r="G93" s="2"/>
      <c r="H93" s="40"/>
      <c r="I93" s="40"/>
      <c r="J93" s="2"/>
      <c r="K93" s="2"/>
    </row>
    <row r="94" spans="1:11" ht="15" customHeight="1" x14ac:dyDescent="0.2">
      <c r="A94" s="24" t="s">
        <v>419</v>
      </c>
      <c r="B94" s="29"/>
      <c r="C94" s="30" t="s">
        <v>403</v>
      </c>
      <c r="D94" s="31">
        <v>12000</v>
      </c>
      <c r="E94" s="39">
        <f>IFERROR(D94/$D$92,0)</f>
        <v>0.13793103448275862</v>
      </c>
      <c r="F94" s="33"/>
      <c r="G94" s="2"/>
      <c r="H94" s="40"/>
      <c r="I94" s="40"/>
      <c r="J94" s="2"/>
      <c r="K94" s="2"/>
    </row>
    <row r="95" spans="1:11" ht="15" customHeight="1" x14ac:dyDescent="0.2">
      <c r="A95" s="24" t="s">
        <v>420</v>
      </c>
      <c r="B95" s="6" t="s">
        <v>431</v>
      </c>
      <c r="C95" s="8"/>
      <c r="D95" s="37">
        <f>IFERROR(D29/D92,0)</f>
        <v>4597.7011494252874</v>
      </c>
      <c r="E95" s="32"/>
      <c r="F95" s="33"/>
      <c r="G95" s="2"/>
      <c r="H95" s="40"/>
      <c r="I95" s="40"/>
      <c r="J95" s="2"/>
      <c r="K95" s="2"/>
    </row>
    <row r="96" spans="1:11" ht="15" customHeight="1" x14ac:dyDescent="0.2">
      <c r="A96" s="24" t="s">
        <v>421</v>
      </c>
      <c r="B96" s="25" t="s">
        <v>404</v>
      </c>
      <c r="C96" s="57" t="s">
        <v>405</v>
      </c>
      <c r="D96" s="31"/>
      <c r="E96" s="32"/>
      <c r="F96" s="33"/>
      <c r="G96" s="2"/>
      <c r="H96" s="40"/>
      <c r="I96" s="40"/>
      <c r="J96" s="2"/>
      <c r="K96" s="2"/>
    </row>
    <row r="97" spans="1:11" ht="15" customHeight="1" x14ac:dyDescent="0.2">
      <c r="A97" s="24" t="s">
        <v>422</v>
      </c>
      <c r="B97" s="29"/>
      <c r="C97" s="58" t="s">
        <v>406</v>
      </c>
      <c r="D97" s="31"/>
      <c r="E97" s="32"/>
      <c r="F97" s="33"/>
      <c r="G97" s="2"/>
      <c r="H97" s="40"/>
      <c r="I97" s="40"/>
      <c r="J97" s="2"/>
      <c r="K97" s="2"/>
    </row>
    <row r="98" spans="1:11" ht="15" customHeight="1" x14ac:dyDescent="0.2">
      <c r="A98" s="24" t="s">
        <v>423</v>
      </c>
      <c r="B98" s="25" t="s">
        <v>407</v>
      </c>
      <c r="C98" s="57" t="s">
        <v>405</v>
      </c>
      <c r="D98" s="31"/>
      <c r="E98" s="32"/>
      <c r="F98" s="33"/>
      <c r="G98" s="2"/>
      <c r="H98" s="40"/>
      <c r="I98" s="40"/>
      <c r="J98" s="2"/>
      <c r="K98" s="2"/>
    </row>
    <row r="99" spans="1:11" ht="15" customHeight="1" x14ac:dyDescent="0.2">
      <c r="A99" s="24" t="s">
        <v>424</v>
      </c>
      <c r="B99" s="29"/>
      <c r="C99" s="58" t="s">
        <v>406</v>
      </c>
      <c r="D99" s="31"/>
      <c r="E99" s="32"/>
      <c r="F99" s="33"/>
      <c r="G99" s="2"/>
      <c r="H99" s="40"/>
      <c r="I99" s="40"/>
      <c r="J99" s="2"/>
      <c r="K99" s="2"/>
    </row>
    <row r="100" spans="1:11" ht="15" customHeight="1" x14ac:dyDescent="0.2">
      <c r="A100" s="24" t="s">
        <v>425</v>
      </c>
      <c r="B100" s="25" t="s">
        <v>316</v>
      </c>
      <c r="C100" s="56" t="s">
        <v>408</v>
      </c>
      <c r="D100" s="31"/>
      <c r="E100" s="32"/>
      <c r="F100" s="33"/>
      <c r="G100" s="2"/>
      <c r="H100" s="40"/>
      <c r="I100" s="40"/>
      <c r="J100" s="2"/>
      <c r="K100" s="2"/>
    </row>
    <row r="101" spans="1:11" ht="15" customHeight="1" x14ac:dyDescent="0.2">
      <c r="A101" s="24" t="s">
        <v>426</v>
      </c>
      <c r="B101" s="27"/>
      <c r="C101" s="28" t="s">
        <v>410</v>
      </c>
      <c r="D101" s="31"/>
      <c r="E101" s="32"/>
      <c r="F101" s="33"/>
      <c r="G101" s="2"/>
      <c r="H101" s="40"/>
      <c r="I101" s="40"/>
      <c r="J101" s="2"/>
      <c r="K101" s="2"/>
    </row>
    <row r="102" spans="1:11" ht="15" customHeight="1" x14ac:dyDescent="0.2">
      <c r="A102" s="24" t="s">
        <v>427</v>
      </c>
      <c r="B102" s="27" t="s">
        <v>409</v>
      </c>
      <c r="C102" s="28" t="s">
        <v>408</v>
      </c>
      <c r="D102" s="31"/>
      <c r="E102" s="32"/>
      <c r="F102" s="33"/>
      <c r="G102" s="2"/>
      <c r="H102" s="40"/>
      <c r="I102" s="40"/>
      <c r="J102" s="2"/>
      <c r="K102" s="2"/>
    </row>
    <row r="103" spans="1:11" ht="15" customHeight="1" x14ac:dyDescent="0.2">
      <c r="A103" s="24" t="s">
        <v>428</v>
      </c>
      <c r="B103" s="29"/>
      <c r="C103" s="30" t="s">
        <v>410</v>
      </c>
      <c r="D103" s="31"/>
      <c r="E103" s="32"/>
      <c r="F103" s="33"/>
      <c r="G103" s="2"/>
      <c r="H103" s="40"/>
      <c r="I103" s="40"/>
      <c r="J103" s="2"/>
      <c r="K103" s="2"/>
    </row>
    <row r="104" spans="1:11" ht="15" customHeight="1" x14ac:dyDescent="0.2">
      <c r="A104" s="2"/>
      <c r="B104" s="2"/>
      <c r="C104" s="2"/>
      <c r="D104" s="2"/>
      <c r="E104" s="2"/>
      <c r="F104" s="2"/>
      <c r="G104" s="2"/>
      <c r="H104" s="2"/>
      <c r="I104" s="2"/>
      <c r="J104" s="2"/>
      <c r="K104" s="2"/>
    </row>
    <row r="105" spans="1:11" ht="15" customHeight="1" x14ac:dyDescent="0.2">
      <c r="A105" s="2"/>
      <c r="B105" s="2"/>
      <c r="C105" s="2"/>
      <c r="D105" s="2"/>
      <c r="E105" s="2"/>
      <c r="F105" s="2"/>
      <c r="G105" s="2"/>
      <c r="H105" s="2"/>
      <c r="I105" s="2"/>
      <c r="J105" s="2"/>
      <c r="K105" s="2"/>
    </row>
    <row r="106" spans="1:11" ht="15" customHeight="1" x14ac:dyDescent="0.2">
      <c r="A106" s="14"/>
      <c r="B106" s="20" t="s">
        <v>461</v>
      </c>
      <c r="C106" s="21"/>
      <c r="D106" s="2"/>
      <c r="E106" s="2"/>
      <c r="F106" s="2"/>
      <c r="G106" s="2"/>
      <c r="H106" s="2"/>
      <c r="I106" s="2"/>
      <c r="J106" s="2"/>
      <c r="K106" s="2"/>
    </row>
    <row r="107" spans="1:11" ht="15" customHeight="1" x14ac:dyDescent="0.2">
      <c r="A107" s="2"/>
      <c r="B107" s="2"/>
      <c r="C107" s="2"/>
      <c r="D107" s="2"/>
      <c r="E107" s="2"/>
      <c r="F107" s="2"/>
      <c r="G107" s="2"/>
      <c r="H107" s="2"/>
      <c r="I107" s="2"/>
      <c r="J107" s="2"/>
      <c r="K107" s="2"/>
    </row>
    <row r="108" spans="1:11" ht="15" customHeight="1" x14ac:dyDescent="0.2">
      <c r="A108" s="2"/>
      <c r="B108" s="66" t="s">
        <v>446</v>
      </c>
      <c r="C108" s="2"/>
      <c r="D108" s="2"/>
      <c r="E108" s="2"/>
      <c r="F108" s="2"/>
      <c r="G108" s="2"/>
      <c r="H108" s="2"/>
      <c r="I108" s="2"/>
      <c r="J108" s="2"/>
      <c r="K108" s="2"/>
    </row>
    <row r="109" spans="1:11" ht="15" customHeight="1" x14ac:dyDescent="0.2">
      <c r="A109" s="2"/>
      <c r="B109" s="66" t="s">
        <v>447</v>
      </c>
      <c r="C109" s="2"/>
      <c r="D109" s="2"/>
      <c r="E109" s="2"/>
      <c r="F109" s="2"/>
      <c r="G109" s="2"/>
      <c r="H109" s="2"/>
      <c r="I109" s="2"/>
      <c r="J109" s="2"/>
      <c r="K109" s="2"/>
    </row>
    <row r="110" spans="1:11" ht="15" customHeight="1" x14ac:dyDescent="0.2">
      <c r="A110" s="2"/>
      <c r="B110" s="66" t="s">
        <v>448</v>
      </c>
      <c r="C110" s="2"/>
      <c r="D110" s="2"/>
      <c r="E110" s="2"/>
      <c r="F110" s="2"/>
      <c r="G110" s="2"/>
      <c r="H110" s="2"/>
      <c r="I110" s="2"/>
      <c r="J110" s="2"/>
      <c r="K110" s="2"/>
    </row>
    <row r="111" spans="1:11" ht="15" customHeight="1" x14ac:dyDescent="0.2">
      <c r="A111" s="2"/>
      <c r="B111" s="66" t="s">
        <v>449</v>
      </c>
      <c r="C111" s="2"/>
      <c r="D111" s="2"/>
      <c r="E111" s="2"/>
      <c r="F111" s="2"/>
      <c r="G111" s="2"/>
      <c r="H111" s="2"/>
      <c r="I111" s="2"/>
      <c r="J111" s="2"/>
      <c r="K111" s="2"/>
    </row>
    <row r="112" spans="1:11" ht="15" customHeight="1" x14ac:dyDescent="0.2">
      <c r="A112" s="2"/>
      <c r="B112" s="66" t="s">
        <v>450</v>
      </c>
      <c r="C112" s="2"/>
      <c r="D112" s="2"/>
      <c r="E112" s="2"/>
      <c r="F112" s="2"/>
      <c r="G112" s="2"/>
      <c r="H112" s="2"/>
      <c r="I112" s="2"/>
      <c r="J112" s="2"/>
      <c r="K112" s="2"/>
    </row>
    <row r="113" spans="1:13" ht="15" customHeight="1" x14ac:dyDescent="0.2">
      <c r="A113" s="2"/>
      <c r="B113" s="2"/>
      <c r="C113" s="2"/>
      <c r="D113" s="2"/>
      <c r="E113" s="2"/>
      <c r="F113" s="2"/>
      <c r="G113" s="2"/>
      <c r="H113" s="2"/>
      <c r="I113" s="2"/>
      <c r="J113" s="2"/>
      <c r="K113" s="2"/>
    </row>
    <row r="114" spans="1:13" ht="15" customHeight="1" x14ac:dyDescent="0.2">
      <c r="A114" s="2"/>
      <c r="B114" s="67" t="s">
        <v>451</v>
      </c>
      <c r="C114" s="2"/>
      <c r="D114" s="2"/>
      <c r="E114" s="2"/>
      <c r="F114" s="2"/>
      <c r="G114" s="2"/>
      <c r="H114" s="2"/>
      <c r="I114" s="2"/>
      <c r="J114" s="2"/>
      <c r="K114" s="2"/>
    </row>
    <row r="115" spans="1:13" ht="15" customHeight="1" x14ac:dyDescent="0.2">
      <c r="A115" s="2"/>
      <c r="B115" s="66" t="s">
        <v>446</v>
      </c>
      <c r="C115" s="2"/>
      <c r="D115" s="2"/>
      <c r="E115" s="2"/>
      <c r="F115" s="2"/>
      <c r="G115" s="2"/>
      <c r="H115" s="2"/>
      <c r="I115" s="2"/>
      <c r="J115" s="2"/>
      <c r="K115" s="2"/>
    </row>
    <row r="116" spans="1:13" ht="15" customHeight="1" x14ac:dyDescent="0.2">
      <c r="A116" s="2"/>
      <c r="B116" s="2" t="s">
        <v>457</v>
      </c>
      <c r="C116" s="2"/>
      <c r="D116" s="2"/>
      <c r="E116" s="2"/>
      <c r="F116" s="2"/>
      <c r="G116" s="2"/>
      <c r="H116" s="2"/>
      <c r="I116" s="2"/>
      <c r="J116" s="2"/>
      <c r="K116" s="2"/>
    </row>
    <row r="117" spans="1:13" ht="15" customHeight="1" x14ac:dyDescent="0.2">
      <c r="A117" s="2"/>
      <c r="B117" s="2" t="s">
        <v>458</v>
      </c>
      <c r="C117" s="2"/>
      <c r="D117" s="2"/>
      <c r="E117" s="2"/>
      <c r="F117" s="2"/>
      <c r="G117" s="2"/>
      <c r="H117" s="2"/>
      <c r="I117" s="2"/>
      <c r="J117" s="2"/>
      <c r="K117" s="2"/>
    </row>
    <row r="118" spans="1:13" ht="15" customHeight="1" x14ac:dyDescent="0.2">
      <c r="A118" s="2"/>
      <c r="B118" s="2" t="s">
        <v>459</v>
      </c>
      <c r="C118" s="2"/>
      <c r="D118" s="2"/>
      <c r="E118" s="2"/>
      <c r="F118" s="2"/>
      <c r="G118" s="2"/>
      <c r="H118" s="2"/>
      <c r="I118" s="2"/>
      <c r="J118" s="2"/>
      <c r="K118" s="2"/>
    </row>
    <row r="119" spans="1:13" ht="15" customHeight="1" x14ac:dyDescent="0.2">
      <c r="A119" s="2"/>
      <c r="B119" s="2" t="s">
        <v>460</v>
      </c>
      <c r="C119" s="2"/>
      <c r="D119" s="2"/>
      <c r="E119" s="2"/>
      <c r="F119" s="2"/>
      <c r="G119" s="2"/>
      <c r="H119" s="2"/>
      <c r="I119" s="2"/>
      <c r="J119" s="2"/>
      <c r="K119" s="2"/>
    </row>
    <row r="120" spans="1:13" ht="15" customHeight="1" thickBot="1" x14ac:dyDescent="0.25">
      <c r="A120" s="2"/>
      <c r="B120" s="68" t="s">
        <v>467</v>
      </c>
      <c r="C120" s="2"/>
      <c r="D120" s="2"/>
      <c r="E120" s="2"/>
      <c r="F120" s="2"/>
      <c r="G120" s="2"/>
      <c r="H120" s="2"/>
      <c r="I120" s="2"/>
      <c r="J120" s="2"/>
      <c r="K120" s="2"/>
    </row>
    <row r="121" spans="1:13" ht="15" customHeight="1" thickBot="1" x14ac:dyDescent="0.25">
      <c r="A121" s="2"/>
      <c r="B121" s="94" t="s">
        <v>462</v>
      </c>
      <c r="C121" s="95" t="s">
        <v>463</v>
      </c>
      <c r="D121" s="95" t="s">
        <v>464</v>
      </c>
      <c r="E121" s="95" t="s">
        <v>465</v>
      </c>
      <c r="F121" s="2"/>
      <c r="G121" s="2"/>
      <c r="H121" s="2"/>
      <c r="I121" s="2"/>
      <c r="J121" s="2"/>
      <c r="K121" s="2"/>
      <c r="L121" s="73" t="str">
        <f>C121</f>
        <v>2019年度</v>
      </c>
      <c r="M121" s="74">
        <f>C123</f>
        <v>1</v>
      </c>
    </row>
    <row r="122" spans="1:13" ht="15" customHeight="1" thickBot="1" x14ac:dyDescent="0.25">
      <c r="A122" s="2"/>
      <c r="B122" s="11" t="s">
        <v>466</v>
      </c>
      <c r="C122" s="71">
        <v>100000</v>
      </c>
      <c r="D122" s="71">
        <v>104000</v>
      </c>
      <c r="E122" s="71">
        <v>116000</v>
      </c>
      <c r="F122" s="2"/>
      <c r="G122" s="2"/>
      <c r="H122" s="2"/>
      <c r="I122" s="2"/>
      <c r="J122" s="2"/>
      <c r="K122" s="2"/>
      <c r="L122" s="75" t="str">
        <f>D121</f>
        <v>2020年度</v>
      </c>
      <c r="M122" s="74">
        <f>D123</f>
        <v>1.04</v>
      </c>
    </row>
    <row r="123" spans="1:13" ht="15" customHeight="1" x14ac:dyDescent="0.2">
      <c r="A123" s="2"/>
      <c r="B123" s="9" t="s">
        <v>468</v>
      </c>
      <c r="C123" s="72">
        <v>1</v>
      </c>
      <c r="D123" s="39">
        <f>IFERROR(D122/C122,0)</f>
        <v>1.04</v>
      </c>
      <c r="E123" s="39">
        <f>IFERROR(E122/D122,0)</f>
        <v>1.1153846153846154</v>
      </c>
      <c r="F123" s="2"/>
      <c r="G123" s="2"/>
      <c r="H123" s="2"/>
      <c r="I123" s="2"/>
      <c r="J123" s="2"/>
      <c r="K123" s="2"/>
      <c r="L123" s="75" t="str">
        <f>E121</f>
        <v>2021年度</v>
      </c>
      <c r="M123" s="74">
        <f>E123</f>
        <v>1.1153846153846154</v>
      </c>
    </row>
    <row r="124" spans="1:13" ht="15" customHeight="1" x14ac:dyDescent="0.2">
      <c r="A124" s="2"/>
      <c r="B124" s="2"/>
      <c r="C124" s="2"/>
      <c r="D124" s="2"/>
      <c r="E124" s="2"/>
      <c r="F124" s="2"/>
      <c r="G124" s="2"/>
      <c r="H124" s="2"/>
      <c r="I124" s="2"/>
      <c r="J124" s="2"/>
      <c r="K124" s="2"/>
    </row>
    <row r="125" spans="1:13" ht="15" customHeight="1" x14ac:dyDescent="0.2">
      <c r="A125" s="2"/>
      <c r="B125" s="67" t="s">
        <v>452</v>
      </c>
      <c r="C125" s="2"/>
      <c r="D125" s="2"/>
      <c r="E125" s="2"/>
      <c r="F125" s="2"/>
      <c r="G125" s="2"/>
      <c r="H125" s="2"/>
      <c r="I125" s="2"/>
      <c r="J125" s="2"/>
      <c r="K125" s="2"/>
    </row>
    <row r="126" spans="1:13" ht="15" customHeight="1" x14ac:dyDescent="0.2">
      <c r="A126" s="2"/>
      <c r="B126" s="66" t="s">
        <v>447</v>
      </c>
      <c r="C126" s="2"/>
      <c r="D126" s="2"/>
      <c r="E126" s="2"/>
      <c r="F126" s="2"/>
      <c r="G126" s="2"/>
      <c r="H126" s="2"/>
      <c r="I126" s="2"/>
      <c r="J126" s="2"/>
      <c r="K126" s="2"/>
    </row>
    <row r="127" spans="1:13" ht="15" customHeight="1" x14ac:dyDescent="0.2">
      <c r="A127" s="2"/>
      <c r="B127" s="2" t="s">
        <v>469</v>
      </c>
      <c r="C127" s="2"/>
      <c r="D127" s="2"/>
      <c r="E127" s="2"/>
      <c r="F127" s="2"/>
      <c r="G127" s="2"/>
      <c r="H127" s="2"/>
      <c r="I127" s="2"/>
      <c r="J127" s="2"/>
      <c r="K127" s="2"/>
    </row>
    <row r="128" spans="1:13" ht="15" customHeight="1" x14ac:dyDescent="0.2">
      <c r="A128" s="2"/>
      <c r="B128" s="2" t="s">
        <v>470</v>
      </c>
      <c r="C128" s="2"/>
      <c r="D128" s="2"/>
      <c r="E128" s="2"/>
      <c r="F128" s="2"/>
      <c r="G128" s="2"/>
      <c r="H128" s="2"/>
      <c r="I128" s="2"/>
      <c r="J128" s="2"/>
      <c r="K128" s="2"/>
    </row>
    <row r="129" spans="1:13" ht="15" customHeight="1" x14ac:dyDescent="0.2">
      <c r="A129" s="2"/>
      <c r="B129" s="2" t="s">
        <v>471</v>
      </c>
      <c r="C129" s="2"/>
      <c r="D129" s="2"/>
      <c r="E129" s="2"/>
      <c r="F129" s="2"/>
      <c r="G129" s="2"/>
      <c r="H129" s="2"/>
      <c r="I129" s="2"/>
      <c r="J129" s="2"/>
      <c r="K129" s="2"/>
    </row>
    <row r="130" spans="1:13" ht="15" customHeight="1" x14ac:dyDescent="0.2">
      <c r="A130" s="2"/>
      <c r="B130" s="2" t="s">
        <v>472</v>
      </c>
      <c r="C130" s="2"/>
      <c r="D130" s="2"/>
      <c r="E130" s="2"/>
      <c r="F130" s="2"/>
      <c r="G130" s="2"/>
      <c r="H130" s="2"/>
      <c r="I130" s="2"/>
      <c r="J130" s="2"/>
      <c r="K130" s="2"/>
    </row>
    <row r="131" spans="1:13" ht="15" customHeight="1" x14ac:dyDescent="0.2">
      <c r="A131" s="2"/>
      <c r="B131" s="68" t="s">
        <v>467</v>
      </c>
      <c r="C131" s="2"/>
      <c r="D131" s="2"/>
      <c r="E131" s="2"/>
      <c r="F131" s="2"/>
      <c r="G131" s="2"/>
      <c r="H131" s="2"/>
      <c r="I131" s="2"/>
      <c r="J131" s="2"/>
      <c r="K131" s="2"/>
    </row>
    <row r="132" spans="1:13" ht="15" customHeight="1" x14ac:dyDescent="0.2">
      <c r="A132" s="2"/>
      <c r="B132" s="70" t="s">
        <v>462</v>
      </c>
      <c r="C132" s="69" t="str">
        <f>C121</f>
        <v>2019年度</v>
      </c>
      <c r="D132" s="69" t="str">
        <f t="shared" ref="D132:E132" si="4">D121</f>
        <v>2020年度</v>
      </c>
      <c r="E132" s="69" t="str">
        <f t="shared" si="4"/>
        <v>2021年度</v>
      </c>
      <c r="F132" s="2"/>
      <c r="G132" s="2"/>
      <c r="H132" s="2"/>
      <c r="I132" s="2"/>
      <c r="J132" s="2"/>
      <c r="K132" s="2"/>
      <c r="L132" s="73" t="str">
        <f>C132</f>
        <v>2019年度</v>
      </c>
      <c r="M132" s="80">
        <f>C135</f>
        <v>0.02</v>
      </c>
    </row>
    <row r="133" spans="1:13" ht="15" customHeight="1" thickBot="1" x14ac:dyDescent="0.25">
      <c r="A133" s="2"/>
      <c r="B133" s="76" t="s">
        <v>466</v>
      </c>
      <c r="C133" s="78">
        <f>C122</f>
        <v>100000</v>
      </c>
      <c r="D133" s="78">
        <f t="shared" ref="D133:E133" si="5">D122</f>
        <v>104000</v>
      </c>
      <c r="E133" s="78">
        <f t="shared" si="5"/>
        <v>116000</v>
      </c>
      <c r="F133" s="2"/>
      <c r="G133" s="2"/>
      <c r="H133" s="2"/>
      <c r="I133" s="2"/>
      <c r="J133" s="2"/>
      <c r="K133" s="2"/>
      <c r="L133" s="73" t="str">
        <f>D132</f>
        <v>2020年度</v>
      </c>
      <c r="M133" s="80">
        <f>D135</f>
        <v>5.7692307692307696E-2</v>
      </c>
    </row>
    <row r="134" spans="1:13" ht="15" customHeight="1" thickBot="1" x14ac:dyDescent="0.25">
      <c r="A134" s="2"/>
      <c r="B134" s="11" t="s">
        <v>236</v>
      </c>
      <c r="C134" s="71">
        <v>2000</v>
      </c>
      <c r="D134" s="71">
        <v>6000</v>
      </c>
      <c r="E134" s="71">
        <v>12000</v>
      </c>
      <c r="F134" s="2"/>
      <c r="G134" s="2"/>
      <c r="H134" s="2"/>
      <c r="I134" s="2"/>
      <c r="J134" s="2"/>
      <c r="K134" s="2"/>
      <c r="L134" s="73" t="str">
        <f>E132</f>
        <v>2021年度</v>
      </c>
      <c r="M134" s="80">
        <f>E135</f>
        <v>0.10344827586206896</v>
      </c>
    </row>
    <row r="135" spans="1:13" ht="15" customHeight="1" x14ac:dyDescent="0.2">
      <c r="A135" s="2"/>
      <c r="B135" s="77" t="s">
        <v>372</v>
      </c>
      <c r="C135" s="72">
        <f>IFERROR(C134/C133,0)</f>
        <v>0.02</v>
      </c>
      <c r="D135" s="72">
        <f t="shared" ref="D135:E135" si="6">IFERROR(D134/D133,0)</f>
        <v>5.7692307692307696E-2</v>
      </c>
      <c r="E135" s="72">
        <f t="shared" si="6"/>
        <v>0.10344827586206896</v>
      </c>
      <c r="F135" s="2"/>
      <c r="G135" s="2"/>
      <c r="H135" s="2"/>
      <c r="I135" s="2"/>
      <c r="J135" s="2"/>
      <c r="K135" s="2"/>
    </row>
    <row r="136" spans="1:13" ht="15" customHeight="1" x14ac:dyDescent="0.2">
      <c r="A136" s="2"/>
      <c r="B136" s="2"/>
      <c r="C136" s="2"/>
      <c r="D136" s="2"/>
      <c r="E136" s="2"/>
      <c r="F136" s="2"/>
      <c r="G136" s="2"/>
      <c r="H136" s="2"/>
      <c r="I136" s="2"/>
      <c r="J136" s="2"/>
      <c r="K136" s="2"/>
    </row>
    <row r="137" spans="1:13" ht="15" customHeight="1" x14ac:dyDescent="0.2">
      <c r="A137" s="2"/>
      <c r="B137" s="67" t="s">
        <v>453</v>
      </c>
      <c r="C137" s="2"/>
      <c r="D137" s="2"/>
      <c r="E137" s="2"/>
      <c r="F137" s="2"/>
      <c r="G137" s="2"/>
      <c r="H137" s="2"/>
      <c r="I137" s="2"/>
      <c r="J137" s="2"/>
      <c r="K137" s="2"/>
    </row>
    <row r="138" spans="1:13" ht="15" customHeight="1" x14ac:dyDescent="0.2">
      <c r="A138" s="2"/>
      <c r="B138" s="66" t="s">
        <v>448</v>
      </c>
      <c r="C138" s="2"/>
      <c r="D138" s="2"/>
      <c r="E138" s="2"/>
      <c r="F138" s="2"/>
      <c r="G138" s="2"/>
      <c r="H138" s="2"/>
      <c r="I138" s="2"/>
      <c r="J138" s="2"/>
      <c r="K138" s="2"/>
    </row>
    <row r="139" spans="1:13" ht="15" customHeight="1" x14ac:dyDescent="0.2">
      <c r="A139" s="2"/>
      <c r="B139" s="2" t="s">
        <v>473</v>
      </c>
      <c r="C139" s="2"/>
      <c r="D139" s="2"/>
      <c r="E139" s="2"/>
      <c r="F139" s="2"/>
      <c r="G139" s="2"/>
      <c r="H139" s="2"/>
      <c r="I139" s="2"/>
      <c r="J139" s="2"/>
      <c r="K139" s="2"/>
    </row>
    <row r="140" spans="1:13" ht="15" customHeight="1" x14ac:dyDescent="0.2">
      <c r="A140" s="2"/>
      <c r="B140" s="2" t="s">
        <v>476</v>
      </c>
      <c r="C140" s="2"/>
      <c r="D140" s="2"/>
      <c r="E140" s="2"/>
      <c r="F140" s="2"/>
      <c r="G140" s="2"/>
      <c r="H140" s="2"/>
      <c r="I140" s="2"/>
      <c r="J140" s="2"/>
      <c r="K140" s="2"/>
    </row>
    <row r="141" spans="1:13" ht="15" customHeight="1" x14ac:dyDescent="0.2">
      <c r="A141" s="2"/>
      <c r="B141" s="2" t="s">
        <v>474</v>
      </c>
      <c r="C141" s="2"/>
      <c r="D141" s="2"/>
      <c r="E141" s="2"/>
      <c r="F141" s="2"/>
      <c r="G141" s="2"/>
      <c r="H141" s="2"/>
      <c r="I141" s="2"/>
      <c r="J141" s="2"/>
      <c r="K141" s="2"/>
    </row>
    <row r="142" spans="1:13" ht="15" customHeight="1" x14ac:dyDescent="0.2">
      <c r="A142" s="2"/>
      <c r="B142" s="2" t="s">
        <v>475</v>
      </c>
      <c r="C142" s="2"/>
      <c r="D142" s="2"/>
      <c r="E142" s="2"/>
      <c r="F142" s="2"/>
      <c r="G142" s="2"/>
      <c r="H142" s="2"/>
      <c r="I142" s="2"/>
      <c r="J142" s="2"/>
      <c r="K142" s="2"/>
    </row>
    <row r="143" spans="1:13" ht="15" customHeight="1" x14ac:dyDescent="0.2">
      <c r="A143" s="2"/>
      <c r="B143" s="2" t="s">
        <v>483</v>
      </c>
      <c r="C143" s="2"/>
      <c r="D143" s="2"/>
      <c r="E143" s="2"/>
      <c r="F143" s="2"/>
      <c r="G143" s="2"/>
      <c r="H143" s="2"/>
      <c r="I143" s="2"/>
      <c r="J143" s="2"/>
      <c r="K143" s="2"/>
    </row>
    <row r="144" spans="1:13" ht="15" customHeight="1" x14ac:dyDescent="0.2">
      <c r="A144" s="2"/>
      <c r="B144" s="68" t="s">
        <v>467</v>
      </c>
      <c r="C144" s="2"/>
      <c r="D144" s="2"/>
      <c r="E144" s="2"/>
      <c r="F144" s="2"/>
      <c r="G144" s="2"/>
      <c r="H144" s="2"/>
      <c r="I144" s="2"/>
      <c r="J144" s="2"/>
      <c r="K144" s="2"/>
    </row>
    <row r="145" spans="1:13" ht="15" customHeight="1" x14ac:dyDescent="0.2">
      <c r="A145" s="2"/>
      <c r="B145" s="70" t="s">
        <v>462</v>
      </c>
      <c r="C145" s="69" t="str">
        <f>C132</f>
        <v>2019年度</v>
      </c>
      <c r="D145" s="69" t="str">
        <f t="shared" ref="D145:E145" si="7">D132</f>
        <v>2020年度</v>
      </c>
      <c r="E145" s="69" t="str">
        <f t="shared" si="7"/>
        <v>2021年度</v>
      </c>
      <c r="F145" s="2"/>
      <c r="G145" s="2"/>
      <c r="H145" s="2"/>
      <c r="I145" s="2"/>
      <c r="J145" s="2"/>
      <c r="K145" s="2"/>
      <c r="L145" s="73" t="str">
        <f>C145</f>
        <v>2019年度</v>
      </c>
      <c r="M145" s="80">
        <f>C148</f>
        <v>0.5</v>
      </c>
    </row>
    <row r="146" spans="1:13" ht="15" customHeight="1" thickBot="1" x14ac:dyDescent="0.25">
      <c r="A146" s="2"/>
      <c r="B146" s="76" t="s">
        <v>466</v>
      </c>
      <c r="C146" s="78">
        <f>C133</f>
        <v>100000</v>
      </c>
      <c r="D146" s="78">
        <f>D133</f>
        <v>104000</v>
      </c>
      <c r="E146" s="78">
        <f>E133</f>
        <v>116000</v>
      </c>
      <c r="F146" s="2"/>
      <c r="G146" s="2"/>
      <c r="H146" s="2"/>
      <c r="I146" s="2"/>
      <c r="J146" s="2"/>
      <c r="K146" s="2"/>
      <c r="L146" s="73" t="str">
        <f>D145</f>
        <v>2020年度</v>
      </c>
      <c r="M146" s="80">
        <f>D148</f>
        <v>0.67307692307692313</v>
      </c>
    </row>
    <row r="147" spans="1:13" ht="15" customHeight="1" thickBot="1" x14ac:dyDescent="0.25">
      <c r="A147" s="2"/>
      <c r="B147" s="11" t="s">
        <v>477</v>
      </c>
      <c r="C147" s="71">
        <v>50000</v>
      </c>
      <c r="D147" s="71">
        <v>70000</v>
      </c>
      <c r="E147" s="71">
        <v>120000</v>
      </c>
      <c r="F147" s="2"/>
      <c r="G147" s="2"/>
      <c r="H147" s="2"/>
      <c r="I147" s="2"/>
      <c r="J147" s="2"/>
      <c r="K147" s="2"/>
      <c r="L147" s="73" t="str">
        <f>E145</f>
        <v>2021年度</v>
      </c>
      <c r="M147" s="80">
        <f>E148</f>
        <v>1.0344827586206897</v>
      </c>
    </row>
    <row r="148" spans="1:13" ht="15" customHeight="1" x14ac:dyDescent="0.2">
      <c r="A148" s="2"/>
      <c r="B148" s="79" t="s">
        <v>478</v>
      </c>
      <c r="C148" s="72">
        <f>IFERROR(C147/C146,0)</f>
        <v>0.5</v>
      </c>
      <c r="D148" s="72">
        <f t="shared" ref="D148" si="8">IFERROR(D147/D146,0)</f>
        <v>0.67307692307692313</v>
      </c>
      <c r="E148" s="72">
        <f t="shared" ref="E148" si="9">IFERROR(E147/E146,0)</f>
        <v>1.0344827586206897</v>
      </c>
      <c r="F148" s="2"/>
      <c r="G148" s="2"/>
      <c r="H148" s="2"/>
      <c r="I148" s="2"/>
      <c r="J148" s="2"/>
      <c r="K148" s="2"/>
    </row>
    <row r="149" spans="1:13" ht="15" customHeight="1" x14ac:dyDescent="0.2">
      <c r="A149" s="2"/>
      <c r="B149" s="2"/>
      <c r="C149" s="2"/>
      <c r="D149" s="2"/>
      <c r="E149" s="2"/>
      <c r="F149" s="2"/>
      <c r="G149" s="2"/>
      <c r="H149" s="2"/>
      <c r="I149" s="2"/>
      <c r="J149" s="2"/>
      <c r="K149" s="2"/>
    </row>
    <row r="150" spans="1:13" ht="15" customHeight="1" x14ac:dyDescent="0.2">
      <c r="A150" s="2"/>
      <c r="B150" s="67" t="s">
        <v>454</v>
      </c>
      <c r="C150" s="2"/>
      <c r="D150" s="2"/>
      <c r="E150" s="2"/>
      <c r="F150" s="2"/>
      <c r="G150" s="2"/>
      <c r="H150" s="2"/>
      <c r="I150" s="2"/>
      <c r="J150" s="2"/>
      <c r="K150" s="2"/>
    </row>
    <row r="151" spans="1:13" ht="15" customHeight="1" x14ac:dyDescent="0.2">
      <c r="A151" s="2"/>
      <c r="B151" s="66" t="s">
        <v>449</v>
      </c>
      <c r="C151" s="2"/>
      <c r="D151" s="2"/>
      <c r="E151" s="2"/>
      <c r="F151" s="2"/>
      <c r="G151" s="2"/>
      <c r="H151" s="2"/>
      <c r="I151" s="2"/>
      <c r="J151" s="2"/>
      <c r="K151" s="2"/>
    </row>
    <row r="152" spans="1:13" ht="15" customHeight="1" x14ac:dyDescent="0.2">
      <c r="A152" s="2"/>
      <c r="B152" s="2" t="s">
        <v>479</v>
      </c>
      <c r="C152" s="2"/>
      <c r="D152" s="2"/>
      <c r="E152" s="2"/>
      <c r="F152" s="2"/>
      <c r="G152" s="2"/>
      <c r="H152" s="2"/>
      <c r="I152" s="2"/>
      <c r="J152" s="2"/>
      <c r="K152" s="2"/>
    </row>
    <row r="153" spans="1:13" ht="15" customHeight="1" x14ac:dyDescent="0.2">
      <c r="A153" s="2"/>
      <c r="B153" s="2" t="s">
        <v>480</v>
      </c>
      <c r="C153" s="2"/>
      <c r="D153" s="2"/>
      <c r="E153" s="2"/>
      <c r="F153" s="2"/>
      <c r="G153" s="2"/>
      <c r="H153" s="2"/>
      <c r="I153" s="2"/>
      <c r="J153" s="2"/>
      <c r="K153" s="2"/>
    </row>
    <row r="154" spans="1:13" ht="15" customHeight="1" x14ac:dyDescent="0.2">
      <c r="A154" s="2"/>
      <c r="B154" s="2" t="s">
        <v>481</v>
      </c>
      <c r="C154" s="2"/>
      <c r="D154" s="2"/>
      <c r="E154" s="2"/>
      <c r="F154" s="2"/>
      <c r="G154" s="2"/>
      <c r="H154" s="2"/>
      <c r="I154" s="2"/>
      <c r="J154" s="2"/>
      <c r="K154" s="2"/>
    </row>
    <row r="155" spans="1:13" ht="15" customHeight="1" x14ac:dyDescent="0.2">
      <c r="A155" s="2"/>
      <c r="B155" s="2" t="s">
        <v>482</v>
      </c>
      <c r="C155" s="2"/>
      <c r="D155" s="2"/>
      <c r="E155" s="2"/>
      <c r="F155" s="2"/>
      <c r="G155" s="2"/>
      <c r="H155" s="2"/>
      <c r="I155" s="2"/>
      <c r="J155" s="2"/>
      <c r="K155" s="2"/>
    </row>
    <row r="156" spans="1:13" ht="15" customHeight="1" x14ac:dyDescent="0.2">
      <c r="A156" s="2"/>
      <c r="B156" s="2" t="s">
        <v>455</v>
      </c>
      <c r="C156" s="2"/>
      <c r="D156" s="2"/>
      <c r="E156" s="2"/>
      <c r="F156" s="2"/>
      <c r="G156" s="2"/>
      <c r="H156" s="2"/>
      <c r="I156" s="2"/>
      <c r="J156" s="2"/>
      <c r="K156" s="2"/>
    </row>
    <row r="157" spans="1:13" ht="15" customHeight="1" x14ac:dyDescent="0.2">
      <c r="A157" s="2"/>
      <c r="B157" s="2" t="s">
        <v>484</v>
      </c>
      <c r="C157" s="2"/>
      <c r="D157" s="2"/>
      <c r="E157" s="2"/>
      <c r="F157" s="2"/>
      <c r="G157" s="2"/>
      <c r="H157" s="2"/>
      <c r="I157" s="2"/>
      <c r="J157" s="2"/>
      <c r="K157" s="2"/>
    </row>
    <row r="158" spans="1:13" ht="15" customHeight="1" x14ac:dyDescent="0.2">
      <c r="A158" s="2"/>
      <c r="B158" s="2" t="s">
        <v>485</v>
      </c>
      <c r="C158" s="2"/>
      <c r="D158" s="2"/>
      <c r="E158" s="2"/>
      <c r="F158" s="2"/>
      <c r="G158" s="2"/>
      <c r="H158" s="2"/>
      <c r="I158" s="2"/>
      <c r="J158" s="2"/>
      <c r="K158" s="2"/>
    </row>
    <row r="159" spans="1:13" ht="15" customHeight="1" x14ac:dyDescent="0.2">
      <c r="A159" s="2"/>
      <c r="B159" s="68" t="s">
        <v>467</v>
      </c>
      <c r="C159" s="2"/>
      <c r="D159" s="2"/>
      <c r="E159" s="2"/>
      <c r="F159" s="2"/>
      <c r="G159" s="2"/>
      <c r="H159" s="2"/>
      <c r="I159" s="2"/>
      <c r="J159" s="2"/>
      <c r="K159" s="2"/>
    </row>
    <row r="160" spans="1:13" ht="15" customHeight="1" x14ac:dyDescent="0.2">
      <c r="A160" s="2"/>
      <c r="B160" s="70" t="s">
        <v>462</v>
      </c>
      <c r="C160" s="69" t="str">
        <f>C145</f>
        <v>2019年度</v>
      </c>
      <c r="D160" s="69" t="str">
        <f t="shared" ref="D160:E160" si="10">D145</f>
        <v>2020年度</v>
      </c>
      <c r="E160" s="69" t="str">
        <f t="shared" si="10"/>
        <v>2021年度</v>
      </c>
      <c r="F160" s="2"/>
      <c r="G160" s="2"/>
      <c r="H160" s="2"/>
      <c r="I160" s="2"/>
      <c r="J160" s="2"/>
      <c r="K160" s="2"/>
      <c r="L160" s="73" t="str">
        <f>C160</f>
        <v>2019年度</v>
      </c>
      <c r="M160" s="83">
        <f>C165</f>
        <v>5000</v>
      </c>
    </row>
    <row r="161" spans="1:13" ht="15" customHeight="1" thickBot="1" x14ac:dyDescent="0.25">
      <c r="A161" s="2"/>
      <c r="B161" s="76" t="s">
        <v>212</v>
      </c>
      <c r="C161" s="78">
        <f>C146</f>
        <v>100000</v>
      </c>
      <c r="D161" s="78">
        <f t="shared" ref="D161:E161" si="11">D146</f>
        <v>104000</v>
      </c>
      <c r="E161" s="78">
        <f t="shared" si="11"/>
        <v>116000</v>
      </c>
      <c r="F161" s="33" t="s">
        <v>487</v>
      </c>
      <c r="G161" s="2"/>
      <c r="H161" s="2"/>
      <c r="I161" s="2"/>
      <c r="J161" s="2"/>
      <c r="K161" s="2"/>
      <c r="L161" s="73" t="str">
        <f>D160</f>
        <v>2020年度</v>
      </c>
      <c r="M161" s="83">
        <f>D165</f>
        <v>5593.3333333333339</v>
      </c>
    </row>
    <row r="162" spans="1:13" ht="15" customHeight="1" thickBot="1" x14ac:dyDescent="0.25">
      <c r="A162" s="2"/>
      <c r="B162" s="11" t="s">
        <v>486</v>
      </c>
      <c r="C162" s="71">
        <v>20000</v>
      </c>
      <c r="D162" s="71">
        <v>20100</v>
      </c>
      <c r="E162" s="71">
        <v>21000</v>
      </c>
      <c r="F162" s="82" t="s">
        <v>487</v>
      </c>
      <c r="G162" s="2"/>
      <c r="H162" s="2"/>
      <c r="I162" s="2"/>
      <c r="J162" s="2"/>
      <c r="K162" s="2"/>
      <c r="L162" s="73" t="str">
        <f>E160</f>
        <v>2021年度</v>
      </c>
      <c r="M162" s="83">
        <f>E165</f>
        <v>6785.7142857142853</v>
      </c>
    </row>
    <row r="163" spans="1:13" ht="15" customHeight="1" thickBot="1" x14ac:dyDescent="0.25">
      <c r="A163" s="2"/>
      <c r="B163" s="11" t="s">
        <v>322</v>
      </c>
      <c r="C163" s="71">
        <v>16000</v>
      </c>
      <c r="D163" s="71">
        <v>15000</v>
      </c>
      <c r="E163" s="71">
        <v>14000</v>
      </c>
      <c r="F163" s="82" t="s">
        <v>406</v>
      </c>
      <c r="G163" s="2"/>
      <c r="H163" s="2"/>
      <c r="I163" s="2"/>
      <c r="J163" s="2"/>
      <c r="K163" s="2"/>
    </row>
    <row r="164" spans="1:13" ht="15" customHeight="1" x14ac:dyDescent="0.2">
      <c r="A164" s="2"/>
      <c r="B164" s="9" t="s">
        <v>222</v>
      </c>
      <c r="C164" s="81">
        <f>C161-C162</f>
        <v>80000</v>
      </c>
      <c r="D164" s="81">
        <f t="shared" ref="D164:E164" si="12">D161-D162</f>
        <v>83900</v>
      </c>
      <c r="E164" s="81">
        <f t="shared" si="12"/>
        <v>95000</v>
      </c>
      <c r="F164" s="82" t="s">
        <v>487</v>
      </c>
      <c r="G164" s="2"/>
      <c r="H164" s="2"/>
      <c r="I164" s="2"/>
      <c r="J164" s="2"/>
      <c r="K164" s="2"/>
    </row>
    <row r="165" spans="1:13" ht="15" customHeight="1" x14ac:dyDescent="0.2">
      <c r="A165" s="2"/>
      <c r="B165" s="79" t="s">
        <v>269</v>
      </c>
      <c r="C165" s="81">
        <f>IFERROR(C164/C163*1000,0)</f>
        <v>5000</v>
      </c>
      <c r="D165" s="81">
        <f t="shared" ref="D165:E165" si="13">IFERROR(D164/D163*1000,0)</f>
        <v>5593.3333333333339</v>
      </c>
      <c r="E165" s="81">
        <f t="shared" si="13"/>
        <v>6785.7142857142853</v>
      </c>
      <c r="F165" s="82" t="s">
        <v>488</v>
      </c>
      <c r="G165" s="2"/>
      <c r="H165" s="2"/>
      <c r="I165" s="2"/>
      <c r="J165" s="2"/>
      <c r="K165" s="2"/>
    </row>
    <row r="166" spans="1:13" ht="15" customHeight="1" x14ac:dyDescent="0.2">
      <c r="A166" s="2"/>
      <c r="C166" s="2"/>
      <c r="D166" s="2"/>
      <c r="E166" s="2"/>
      <c r="F166" s="2"/>
      <c r="G166" s="2"/>
      <c r="H166" s="2"/>
      <c r="I166" s="2"/>
      <c r="J166" s="2"/>
      <c r="K166" s="2"/>
    </row>
    <row r="167" spans="1:13" ht="15" customHeight="1" x14ac:dyDescent="0.2">
      <c r="A167" s="2"/>
      <c r="B167" s="67" t="s">
        <v>456</v>
      </c>
      <c r="C167" s="2"/>
      <c r="D167" s="2"/>
      <c r="E167" s="2"/>
      <c r="F167" s="2"/>
      <c r="G167" s="2"/>
      <c r="H167" s="2"/>
      <c r="I167" s="2"/>
      <c r="J167" s="2"/>
      <c r="K167" s="2"/>
    </row>
    <row r="168" spans="1:13" ht="15" customHeight="1" x14ac:dyDescent="0.2">
      <c r="A168" s="2"/>
      <c r="B168" s="66" t="s">
        <v>450</v>
      </c>
      <c r="C168" s="2"/>
      <c r="D168" s="2"/>
      <c r="E168" s="2"/>
      <c r="F168" s="2"/>
      <c r="G168" s="2"/>
      <c r="H168" s="2"/>
      <c r="I168" s="2"/>
      <c r="J168" s="2"/>
      <c r="K168" s="2"/>
    </row>
    <row r="169" spans="1:13" ht="15" customHeight="1" x14ac:dyDescent="0.2">
      <c r="A169" s="2"/>
      <c r="B169" s="2" t="s">
        <v>489</v>
      </c>
      <c r="C169" s="2"/>
      <c r="D169" s="2"/>
      <c r="E169" s="2"/>
      <c r="F169" s="2"/>
      <c r="G169" s="2"/>
      <c r="H169" s="2"/>
      <c r="I169" s="2"/>
      <c r="J169" s="2"/>
      <c r="K169" s="2"/>
    </row>
    <row r="170" spans="1:13" ht="15" customHeight="1" x14ac:dyDescent="0.2">
      <c r="A170" s="2"/>
      <c r="B170" s="2" t="s">
        <v>490</v>
      </c>
      <c r="C170" s="2"/>
      <c r="D170" s="2"/>
      <c r="E170" s="2"/>
      <c r="F170" s="2"/>
      <c r="G170" s="2"/>
      <c r="H170" s="2"/>
      <c r="I170" s="2"/>
      <c r="J170" s="2"/>
      <c r="K170" s="2"/>
    </row>
    <row r="171" spans="1:13" ht="15" customHeight="1" x14ac:dyDescent="0.2">
      <c r="A171" s="2"/>
      <c r="B171" s="2" t="s">
        <v>491</v>
      </c>
      <c r="C171" s="2"/>
      <c r="D171" s="2"/>
      <c r="E171" s="2"/>
      <c r="F171" s="2"/>
      <c r="G171" s="2"/>
      <c r="H171" s="2"/>
      <c r="I171" s="2"/>
      <c r="J171" s="2"/>
      <c r="K171" s="2"/>
    </row>
    <row r="172" spans="1:13" ht="15" customHeight="1" x14ac:dyDescent="0.2">
      <c r="A172" s="2"/>
      <c r="B172" s="2" t="s">
        <v>492</v>
      </c>
      <c r="C172" s="2"/>
      <c r="D172" s="2"/>
      <c r="E172" s="2"/>
      <c r="F172" s="2"/>
      <c r="G172" s="2"/>
      <c r="H172" s="2"/>
      <c r="I172" s="2"/>
      <c r="J172" s="2"/>
      <c r="K172" s="2"/>
    </row>
    <row r="173" spans="1:13" ht="15" customHeight="1" x14ac:dyDescent="0.2">
      <c r="A173" s="2"/>
      <c r="B173" s="68" t="s">
        <v>467</v>
      </c>
      <c r="C173" s="2"/>
      <c r="D173" s="2"/>
      <c r="E173" s="2"/>
      <c r="F173" s="2"/>
      <c r="G173" s="2"/>
      <c r="H173" s="2"/>
      <c r="I173" s="2"/>
      <c r="J173" s="2"/>
      <c r="K173" s="2"/>
    </row>
    <row r="174" spans="1:13" ht="15" customHeight="1" x14ac:dyDescent="0.2">
      <c r="A174" s="2"/>
      <c r="B174" s="70" t="s">
        <v>462</v>
      </c>
      <c r="C174" s="69" t="str">
        <f>C160</f>
        <v>2019年度</v>
      </c>
      <c r="D174" s="69" t="str">
        <f t="shared" ref="D174:E174" si="14">D160</f>
        <v>2020年度</v>
      </c>
      <c r="E174" s="69" t="str">
        <f t="shared" si="14"/>
        <v>2021年度</v>
      </c>
      <c r="F174" s="2"/>
      <c r="G174" s="2"/>
      <c r="H174" s="2"/>
      <c r="I174" s="2"/>
      <c r="J174" s="2"/>
      <c r="K174" s="2"/>
    </row>
    <row r="175" spans="1:13" ht="15" customHeight="1" thickBot="1" x14ac:dyDescent="0.25">
      <c r="A175" s="2"/>
      <c r="B175" s="84" t="s">
        <v>212</v>
      </c>
      <c r="C175" s="89">
        <f>C161</f>
        <v>100000</v>
      </c>
      <c r="D175" s="90">
        <f t="shared" ref="D175:E175" si="15">D161</f>
        <v>104000</v>
      </c>
      <c r="E175" s="90">
        <f t="shared" si="15"/>
        <v>116000</v>
      </c>
      <c r="F175" s="33" t="s">
        <v>487</v>
      </c>
      <c r="G175" s="2" t="s">
        <v>496</v>
      </c>
      <c r="H175" s="2"/>
      <c r="I175" s="2"/>
      <c r="J175" s="2"/>
      <c r="K175" s="2"/>
    </row>
    <row r="176" spans="1:13" ht="15" customHeight="1" thickBot="1" x14ac:dyDescent="0.25">
      <c r="A176" s="2"/>
      <c r="B176" s="86" t="s">
        <v>319</v>
      </c>
      <c r="C176" s="87">
        <v>22000</v>
      </c>
      <c r="D176" s="87">
        <v>22500</v>
      </c>
      <c r="E176" s="87">
        <v>23000</v>
      </c>
      <c r="F176" s="82" t="s">
        <v>487</v>
      </c>
      <c r="G176" s="2" t="s">
        <v>497</v>
      </c>
      <c r="H176" s="2"/>
      <c r="I176" s="2"/>
      <c r="J176" s="2"/>
      <c r="K176" s="2"/>
    </row>
    <row r="177" spans="1:13" ht="15" customHeight="1" thickBot="1" x14ac:dyDescent="0.25">
      <c r="A177" s="2"/>
      <c r="B177" s="84" t="s">
        <v>219</v>
      </c>
      <c r="C177" s="88">
        <f>C175-C176</f>
        <v>78000</v>
      </c>
      <c r="D177" s="88">
        <f t="shared" ref="D177:E177" si="16">D175-D176</f>
        <v>81500</v>
      </c>
      <c r="E177" s="88">
        <f t="shared" si="16"/>
        <v>93000</v>
      </c>
      <c r="F177" s="82" t="s">
        <v>487</v>
      </c>
      <c r="G177" s="2"/>
      <c r="H177" s="2"/>
      <c r="I177" s="2"/>
      <c r="J177" s="2"/>
      <c r="K177" s="2"/>
    </row>
    <row r="178" spans="1:13" ht="15" customHeight="1" thickBot="1" x14ac:dyDescent="0.25">
      <c r="A178" s="2"/>
      <c r="B178" s="84" t="s">
        <v>321</v>
      </c>
      <c r="C178" s="87">
        <v>75000</v>
      </c>
      <c r="D178" s="87">
        <v>75200</v>
      </c>
      <c r="E178" s="87">
        <v>75400</v>
      </c>
      <c r="F178" s="82" t="s">
        <v>487</v>
      </c>
      <c r="G178" s="2"/>
      <c r="H178" s="2"/>
      <c r="I178" s="2"/>
      <c r="J178" s="2"/>
      <c r="K178" s="2"/>
    </row>
    <row r="179" spans="1:13" ht="15" customHeight="1" x14ac:dyDescent="0.2">
      <c r="A179" s="2"/>
      <c r="B179" s="85" t="s">
        <v>236</v>
      </c>
      <c r="C179" s="90">
        <f>C177-C178</f>
        <v>3000</v>
      </c>
      <c r="D179" s="90">
        <f t="shared" ref="D179:E179" si="17">D177-D178</f>
        <v>6300</v>
      </c>
      <c r="E179" s="90">
        <f t="shared" si="17"/>
        <v>17600</v>
      </c>
      <c r="F179" s="82" t="s">
        <v>487</v>
      </c>
      <c r="G179" s="2"/>
      <c r="H179" s="2"/>
      <c r="I179" s="2"/>
      <c r="J179" s="2"/>
      <c r="K179" s="2"/>
    </row>
    <row r="180" spans="1:13" ht="15" customHeight="1" thickBot="1" x14ac:dyDescent="0.25">
      <c r="A180" s="2"/>
      <c r="B180" s="68" t="s">
        <v>498</v>
      </c>
      <c r="C180" s="2"/>
      <c r="D180" s="2"/>
      <c r="E180" s="2"/>
      <c r="F180" s="2"/>
      <c r="G180" s="2"/>
      <c r="H180" s="2"/>
      <c r="I180" s="2"/>
      <c r="J180" s="2"/>
      <c r="K180" s="2"/>
      <c r="L180" s="73" t="str">
        <f>C174</f>
        <v>2019年度</v>
      </c>
      <c r="M180" s="80">
        <f>IFERROR(C185/C175,0)</f>
        <v>0</v>
      </c>
    </row>
    <row r="181" spans="1:13" ht="15" customHeight="1" thickBot="1" x14ac:dyDescent="0.25">
      <c r="A181" s="2"/>
      <c r="B181" s="85" t="s">
        <v>266</v>
      </c>
      <c r="C181" s="91">
        <v>0.5</v>
      </c>
      <c r="D181" s="91">
        <v>0.48</v>
      </c>
      <c r="E181" s="91">
        <v>0.44</v>
      </c>
      <c r="F181" s="82"/>
      <c r="G181" s="2"/>
      <c r="H181" s="2"/>
      <c r="I181" s="2"/>
      <c r="J181" s="2"/>
      <c r="K181" s="2"/>
      <c r="L181" s="73" t="str">
        <f>D174</f>
        <v>2020年度</v>
      </c>
      <c r="M181" s="80">
        <f>IFERROR(D185/D175,0)</f>
        <v>3.2500000000000001E-2</v>
      </c>
    </row>
    <row r="182" spans="1:13" ht="15" customHeight="1" thickBot="1" x14ac:dyDescent="0.25">
      <c r="A182" s="2"/>
      <c r="B182" s="86" t="s">
        <v>254</v>
      </c>
      <c r="C182" s="88">
        <f>C177*C181</f>
        <v>39000</v>
      </c>
      <c r="D182" s="88">
        <f>D177*D181</f>
        <v>39120</v>
      </c>
      <c r="E182" s="88">
        <f>E177*E181</f>
        <v>40920</v>
      </c>
      <c r="F182" s="82" t="s">
        <v>487</v>
      </c>
      <c r="G182" s="2"/>
      <c r="H182" s="2"/>
      <c r="I182" s="2"/>
      <c r="J182" s="2"/>
      <c r="K182" s="2"/>
      <c r="L182" s="73" t="str">
        <f>E174</f>
        <v>2021年度</v>
      </c>
      <c r="M182" s="80">
        <f>IFERROR(E185/E175,0)</f>
        <v>0.11275862068965517</v>
      </c>
    </row>
    <row r="183" spans="1:13" ht="15" customHeight="1" thickBot="1" x14ac:dyDescent="0.25">
      <c r="A183" s="2"/>
      <c r="B183" s="92" t="s">
        <v>499</v>
      </c>
      <c r="C183" s="87">
        <v>39000</v>
      </c>
      <c r="D183" s="87">
        <v>39000</v>
      </c>
      <c r="E183" s="87">
        <v>39000</v>
      </c>
      <c r="F183" s="82" t="s">
        <v>487</v>
      </c>
      <c r="G183" s="2"/>
      <c r="H183" s="2"/>
      <c r="I183" s="2"/>
      <c r="J183" s="2"/>
      <c r="K183" s="2"/>
      <c r="L183" s="73"/>
      <c r="M183" s="73"/>
    </row>
    <row r="184" spans="1:13" ht="15" customHeight="1" x14ac:dyDescent="0.2">
      <c r="A184" s="2"/>
      <c r="B184" s="85" t="s">
        <v>500</v>
      </c>
      <c r="C184" s="90">
        <f>C182+C183</f>
        <v>78000</v>
      </c>
      <c r="D184" s="90">
        <f t="shared" ref="D184:E184" si="18">D182+D183</f>
        <v>78120</v>
      </c>
      <c r="E184" s="90">
        <f t="shared" si="18"/>
        <v>79920</v>
      </c>
      <c r="F184" s="82" t="s">
        <v>487</v>
      </c>
      <c r="G184" s="2"/>
      <c r="H184" s="2"/>
      <c r="I184" s="2"/>
      <c r="J184" s="2"/>
      <c r="K184" s="2"/>
      <c r="L184" s="73" t="str">
        <f>L180</f>
        <v>2019年度</v>
      </c>
      <c r="M184" s="83">
        <f>C187</f>
        <v>4875000</v>
      </c>
    </row>
    <row r="185" spans="1:13" ht="15" customHeight="1" thickBot="1" x14ac:dyDescent="0.25">
      <c r="A185" s="2"/>
      <c r="B185" s="93" t="s">
        <v>501</v>
      </c>
      <c r="C185" s="90">
        <f>C177-C184</f>
        <v>0</v>
      </c>
      <c r="D185" s="90">
        <f t="shared" ref="D185:E185" si="19">D177-D184</f>
        <v>3380</v>
      </c>
      <c r="E185" s="90">
        <f t="shared" si="19"/>
        <v>13080</v>
      </c>
      <c r="F185" s="82" t="s">
        <v>487</v>
      </c>
      <c r="G185" s="2"/>
      <c r="H185" s="2"/>
      <c r="I185" s="2"/>
      <c r="J185" s="2"/>
      <c r="K185" s="2"/>
      <c r="L185" s="73" t="str">
        <f t="shared" ref="L185:L186" si="20">L181</f>
        <v>2020年度</v>
      </c>
      <c r="M185" s="83">
        <f>D187</f>
        <v>4890000</v>
      </c>
    </row>
    <row r="186" spans="1:13" ht="15" customHeight="1" thickBot="1" x14ac:dyDescent="0.25">
      <c r="A186" s="2"/>
      <c r="B186" s="85" t="s">
        <v>493</v>
      </c>
      <c r="C186" s="87">
        <v>8</v>
      </c>
      <c r="D186" s="87">
        <v>8</v>
      </c>
      <c r="E186" s="87">
        <v>8</v>
      </c>
      <c r="F186" s="82" t="s">
        <v>495</v>
      </c>
      <c r="G186" s="2"/>
      <c r="H186" s="2"/>
      <c r="I186" s="2"/>
      <c r="J186" s="2"/>
      <c r="K186" s="2"/>
      <c r="L186" s="73" t="str">
        <f t="shared" si="20"/>
        <v>2021年度</v>
      </c>
      <c r="M186" s="83">
        <f>E187</f>
        <v>5115000</v>
      </c>
    </row>
    <row r="187" spans="1:13" ht="15" customHeight="1" x14ac:dyDescent="0.2">
      <c r="A187" s="2"/>
      <c r="B187" s="85" t="s">
        <v>494</v>
      </c>
      <c r="C187" s="90">
        <f>IFERROR(C182/C186*1000,0)</f>
        <v>4875000</v>
      </c>
      <c r="D187" s="90">
        <f>IFERROR(D182/D186*1000,0)</f>
        <v>4890000</v>
      </c>
      <c r="E187" s="90">
        <f>IFERROR(E182/E186*1000,0)</f>
        <v>5115000</v>
      </c>
      <c r="F187" s="82" t="s">
        <v>488</v>
      </c>
      <c r="G187" s="2"/>
      <c r="H187" s="2"/>
      <c r="I187" s="2"/>
      <c r="J187" s="2"/>
      <c r="K187" s="2"/>
    </row>
    <row r="188" spans="1:13" ht="15" customHeight="1" x14ac:dyDescent="0.2">
      <c r="A188" s="2"/>
      <c r="B188" s="2"/>
      <c r="C188" s="2"/>
      <c r="D188" s="2"/>
      <c r="E188" s="2"/>
      <c r="F188" s="2"/>
      <c r="G188" s="2"/>
      <c r="H188" s="2"/>
      <c r="I188" s="2"/>
      <c r="J188" s="2"/>
      <c r="K188" s="2"/>
    </row>
    <row r="189" spans="1:13" ht="15" customHeight="1" x14ac:dyDescent="0.2">
      <c r="A189" s="2"/>
      <c r="B189" s="2"/>
      <c r="C189" s="2"/>
      <c r="D189" s="2"/>
      <c r="E189" s="2"/>
      <c r="F189" s="2"/>
      <c r="G189" s="2"/>
      <c r="H189" s="2"/>
      <c r="I189" s="2"/>
      <c r="J189" s="2"/>
      <c r="K189" s="2"/>
    </row>
    <row r="190" spans="1:13" ht="15" customHeight="1" x14ac:dyDescent="0.2">
      <c r="A190" s="2"/>
      <c r="B190" s="2"/>
      <c r="C190" s="2"/>
      <c r="D190" s="2"/>
      <c r="E190" s="2"/>
      <c r="F190" s="2"/>
      <c r="G190" s="2"/>
      <c r="H190" s="2"/>
      <c r="I190" s="2"/>
      <c r="J190" s="2"/>
      <c r="K190" s="2"/>
    </row>
    <row r="191" spans="1:13" ht="15" customHeight="1" x14ac:dyDescent="0.2">
      <c r="A191" s="2"/>
      <c r="B191" s="2"/>
      <c r="C191" s="2"/>
      <c r="D191" s="2"/>
      <c r="E191" s="2"/>
      <c r="F191" s="2"/>
      <c r="G191" s="2"/>
      <c r="H191" s="2"/>
      <c r="I191" s="2"/>
      <c r="J191" s="2"/>
      <c r="K191" s="2"/>
    </row>
    <row r="192" spans="1:13" ht="15" customHeight="1" x14ac:dyDescent="0.2">
      <c r="A192" s="2"/>
      <c r="B192" s="2"/>
      <c r="C192" s="2"/>
      <c r="D192" s="2"/>
      <c r="E192" s="2"/>
      <c r="F192" s="2"/>
      <c r="G192" s="2"/>
      <c r="H192" s="2"/>
      <c r="I192" s="2"/>
      <c r="J192" s="2"/>
      <c r="K192" s="2"/>
    </row>
    <row r="193" spans="1:11" ht="15" customHeight="1" x14ac:dyDescent="0.2">
      <c r="A193" s="2" t="s">
        <v>432</v>
      </c>
      <c r="B193" s="2"/>
      <c r="C193" s="2"/>
      <c r="D193" s="2"/>
      <c r="E193" s="2"/>
      <c r="F193" s="2"/>
      <c r="G193" s="2"/>
      <c r="H193" s="2"/>
      <c r="I193" s="2"/>
      <c r="J193" s="2"/>
      <c r="K193" s="2"/>
    </row>
    <row r="194" spans="1:11" ht="15" customHeight="1" x14ac:dyDescent="0.2">
      <c r="A194" s="2" t="s">
        <v>203</v>
      </c>
      <c r="B194" s="2"/>
      <c r="C194" s="2"/>
      <c r="D194" s="2"/>
      <c r="E194" s="2"/>
      <c r="F194" s="2"/>
      <c r="G194" s="2"/>
      <c r="H194" s="2"/>
      <c r="I194" s="2"/>
      <c r="J194" s="2"/>
      <c r="K194" s="2"/>
    </row>
    <row r="195" spans="1:11" ht="15" customHeight="1" x14ac:dyDescent="0.2">
      <c r="A195" s="2"/>
      <c r="B195" s="2"/>
      <c r="C195" s="2"/>
      <c r="D195" s="2"/>
      <c r="E195" s="2"/>
      <c r="F195" s="2"/>
      <c r="G195" s="2"/>
      <c r="H195" s="2"/>
      <c r="I195" s="2"/>
      <c r="J195" s="2"/>
      <c r="K195" s="2"/>
    </row>
    <row r="196" spans="1:11" ht="15" customHeight="1" x14ac:dyDescent="0.2">
      <c r="A196" s="2"/>
      <c r="B196" s="2"/>
      <c r="C196" s="2"/>
      <c r="D196" s="2"/>
      <c r="E196" s="2"/>
      <c r="F196" s="2"/>
      <c r="G196" s="2"/>
      <c r="H196" s="2"/>
      <c r="I196" s="2"/>
      <c r="J196" s="2"/>
      <c r="K196" s="2"/>
    </row>
    <row r="197" spans="1:11" ht="15" customHeight="1" x14ac:dyDescent="0.2">
      <c r="A197" s="2"/>
      <c r="B197" s="2" t="s">
        <v>442</v>
      </c>
      <c r="C197" s="2"/>
      <c r="D197" s="2"/>
      <c r="E197" s="2"/>
      <c r="F197" s="2"/>
      <c r="G197" s="2"/>
      <c r="H197" s="2"/>
      <c r="I197" s="2"/>
      <c r="J197" s="2"/>
      <c r="K197" s="2"/>
    </row>
    <row r="198" spans="1:11" ht="15" customHeight="1" x14ac:dyDescent="0.2">
      <c r="A198" s="2"/>
      <c r="B198" s="64" t="s">
        <v>443</v>
      </c>
      <c r="C198" s="2"/>
      <c r="D198" s="2"/>
      <c r="E198" s="2"/>
      <c r="F198" s="2"/>
      <c r="G198" s="2"/>
      <c r="H198" s="2"/>
      <c r="I198" s="2"/>
      <c r="J198" s="2"/>
      <c r="K198" s="2"/>
    </row>
    <row r="199" spans="1:11" ht="15" customHeight="1" x14ac:dyDescent="0.2">
      <c r="A199" s="2"/>
      <c r="B199" s="2"/>
      <c r="C199" s="2"/>
      <c r="D199" s="2"/>
      <c r="E199" s="2"/>
      <c r="F199" s="2" t="s">
        <v>444</v>
      </c>
      <c r="G199" s="2"/>
      <c r="H199" s="2"/>
      <c r="I199" s="2"/>
      <c r="J199" s="2"/>
      <c r="K199" s="2"/>
    </row>
    <row r="200" spans="1:11" ht="15" customHeight="1" x14ac:dyDescent="0.2">
      <c r="A200" s="2"/>
      <c r="B200" s="65" t="s">
        <v>206</v>
      </c>
      <c r="C200" s="2"/>
      <c r="D200" s="2"/>
      <c r="E200" s="2"/>
      <c r="F200" s="23" t="s">
        <v>204</v>
      </c>
      <c r="G200" s="2"/>
      <c r="H200" s="2"/>
      <c r="I200" s="2"/>
      <c r="J200" s="2"/>
      <c r="K200" s="2"/>
    </row>
    <row r="201" spans="1:11" ht="15" customHeight="1" x14ac:dyDescent="0.2">
      <c r="A201" s="2"/>
      <c r="B201" s="99" t="s">
        <v>445</v>
      </c>
      <c r="C201" s="100"/>
      <c r="D201" s="100"/>
      <c r="E201" s="2"/>
      <c r="F201" s="23" t="s">
        <v>205</v>
      </c>
      <c r="G201" s="2"/>
      <c r="H201" s="2"/>
      <c r="I201" s="2"/>
      <c r="J201" s="2"/>
      <c r="K201" s="2"/>
    </row>
    <row r="202" spans="1:11" ht="15" customHeight="1" x14ac:dyDescent="0.2">
      <c r="A202" s="2"/>
      <c r="B202" s="2"/>
      <c r="C202" s="2"/>
      <c r="D202" s="2"/>
      <c r="E202" s="2"/>
      <c r="G202" s="2"/>
      <c r="H202" s="2"/>
      <c r="I202" s="2"/>
      <c r="J202" s="2"/>
      <c r="K202" s="2"/>
    </row>
    <row r="203" spans="1:11" ht="15" customHeight="1" x14ac:dyDescent="0.2">
      <c r="A203" s="21"/>
      <c r="B203" s="21"/>
      <c r="C203" s="21"/>
      <c r="D203" s="21"/>
      <c r="E203" s="21"/>
      <c r="F203" s="21"/>
      <c r="G203" s="21"/>
      <c r="H203" s="21"/>
      <c r="I203" s="21"/>
      <c r="J203" s="2"/>
      <c r="K203" s="2"/>
    </row>
    <row r="204" spans="1:11" ht="15" customHeight="1" x14ac:dyDescent="0.2">
      <c r="A204" s="2"/>
      <c r="B204" s="2"/>
      <c r="C204" s="2"/>
      <c r="D204" s="2"/>
      <c r="E204" s="2"/>
      <c r="F204" s="2"/>
      <c r="G204" s="2"/>
      <c r="H204" s="2"/>
      <c r="I204" s="2"/>
      <c r="J204" s="2"/>
      <c r="K204" s="2"/>
    </row>
    <row r="205" spans="1:11" ht="15" customHeight="1" x14ac:dyDescent="0.2">
      <c r="A205" s="2"/>
      <c r="B205" s="2"/>
      <c r="C205" s="2"/>
      <c r="D205" s="2"/>
      <c r="E205" s="2"/>
      <c r="F205" s="2"/>
      <c r="G205" s="2"/>
      <c r="H205" s="2"/>
      <c r="I205" s="2"/>
      <c r="J205" s="2"/>
      <c r="K205" s="2"/>
    </row>
  </sheetData>
  <mergeCells count="1">
    <mergeCell ref="B201:D201"/>
  </mergeCells>
  <phoneticPr fontId="2"/>
  <hyperlinks>
    <hyperlink ref="B201" r:id="rId1" xr:uid="{BDCA1CAE-4370-4B30-9C3B-1BF983F1FB08}"/>
  </hyperlinks>
  <pageMargins left="0.7" right="0.7" top="0.75" bottom="0.75"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BSC経営方針</vt:lpstr>
      <vt:lpstr>BSC重要指標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2021-09-22T22:07:06Z</cp:lastPrinted>
  <dcterms:created xsi:type="dcterms:W3CDTF">2021-06-21T15:27:56Z</dcterms:created>
  <dcterms:modified xsi:type="dcterms:W3CDTF">2021-09-22T22:43:13Z</dcterms:modified>
</cp:coreProperties>
</file>