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s-nag\Desktop\経営セミナー\12.経営基盤2021\持続成長への四つの指針\"/>
    </mc:Choice>
  </mc:AlternateContent>
  <xr:revisionPtr revIDLastSave="0" documentId="13_ncr:1_{C604EA64-5920-4484-A633-3169AC3ACCD6}" xr6:coauthVersionLast="46" xr6:coauthVersionMax="46" xr10:uidLastSave="{00000000-0000-0000-0000-000000000000}"/>
  <bookViews>
    <workbookView xWindow="3468" yWindow="72" windowWidth="17916" windowHeight="12252" xr2:uid="{A57F7218-C6BE-4D7E-9F6A-EA7E87685D98}"/>
  </bookViews>
  <sheets>
    <sheet name="Sheet1" sheetId="1" r:id="rId1"/>
  </sheets>
  <definedNames>
    <definedName name="_xlnm.Print_Area" localSheetId="0">Sheet1!$A$1:$J$161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9" i="1" l="1"/>
  <c r="M121" i="1"/>
  <c r="M122" i="1"/>
  <c r="M123" i="1"/>
  <c r="M124" i="1"/>
  <c r="M125" i="1"/>
  <c r="M126" i="1"/>
  <c r="M127" i="1"/>
  <c r="M120" i="1"/>
  <c r="M128" i="1" l="1"/>
  <c r="O127" i="1"/>
  <c r="J79" i="1"/>
  <c r="J80" i="1"/>
  <c r="J78" i="1"/>
  <c r="J76" i="1"/>
  <c r="D81" i="1" s="1"/>
  <c r="J81" i="1" s="1"/>
  <c r="M16" i="1"/>
  <c r="M17" i="1"/>
  <c r="M18" i="1"/>
  <c r="M19" i="1"/>
  <c r="I81" i="1" l="1"/>
  <c r="L16" i="1"/>
  <c r="L17" i="1"/>
  <c r="L18" i="1"/>
  <c r="L19" i="1"/>
  <c r="M15" i="1"/>
  <c r="L15" i="1"/>
  <c r="J20" i="1"/>
</calcChain>
</file>

<file path=xl/sharedStrings.xml><?xml version="1.0" encoding="utf-8"?>
<sst xmlns="http://schemas.openxmlformats.org/spreadsheetml/2006/main" count="190" uniqueCount="184">
  <si>
    <t>経営力（組織力）をバランスで最適化する</t>
    <rPh sb="0" eb="2">
      <t>ケイエイ</t>
    </rPh>
    <rPh sb="2" eb="3">
      <t>リョク</t>
    </rPh>
    <rPh sb="14" eb="17">
      <t>サイテキカ</t>
    </rPh>
    <phoneticPr fontId="2"/>
  </si>
  <si>
    <t>制作／長山伸作</t>
    <rPh sb="0" eb="2">
      <t>セイサク</t>
    </rPh>
    <rPh sb="3" eb="7">
      <t>ナガヤマシンサク</t>
    </rPh>
    <phoneticPr fontId="2"/>
  </si>
  <si>
    <t>経営の目的は持続成長です。要するに生き延びる力です。生きることへの情熱と努力が全てです。</t>
    <rPh sb="0" eb="2">
      <t>ケイエイ</t>
    </rPh>
    <rPh sb="3" eb="5">
      <t>モクテキ</t>
    </rPh>
    <rPh sb="6" eb="8">
      <t>ジゾク</t>
    </rPh>
    <rPh sb="8" eb="10">
      <t>セイチョウ</t>
    </rPh>
    <rPh sb="13" eb="14">
      <t>ヨウ</t>
    </rPh>
    <rPh sb="17" eb="18">
      <t>イ</t>
    </rPh>
    <rPh sb="19" eb="20">
      <t>ノ</t>
    </rPh>
    <rPh sb="22" eb="23">
      <t>チカラ</t>
    </rPh>
    <rPh sb="26" eb="27">
      <t>イ</t>
    </rPh>
    <rPh sb="33" eb="35">
      <t>ジョウネツ</t>
    </rPh>
    <rPh sb="36" eb="38">
      <t>ドリョク</t>
    </rPh>
    <rPh sb="39" eb="40">
      <t>スベ</t>
    </rPh>
    <phoneticPr fontId="2"/>
  </si>
  <si>
    <t>企業のうち、百年生き続けられる企業は１％しかいません。１００社のうち１社だけが生き残れます。</t>
    <rPh sb="0" eb="2">
      <t>キギョウ</t>
    </rPh>
    <rPh sb="6" eb="8">
      <t>ヒャクネン</t>
    </rPh>
    <rPh sb="8" eb="9">
      <t>イ</t>
    </rPh>
    <rPh sb="10" eb="11">
      <t>ツヅ</t>
    </rPh>
    <rPh sb="15" eb="17">
      <t>キギョウ</t>
    </rPh>
    <rPh sb="27" eb="31">
      <t>ヒャクシャ</t>
    </rPh>
    <rPh sb="34" eb="36">
      <t>イッシャ</t>
    </rPh>
    <rPh sb="39" eb="40">
      <t>イ</t>
    </rPh>
    <rPh sb="41" eb="42">
      <t>ノコ</t>
    </rPh>
    <phoneticPr fontId="2"/>
  </si>
  <si>
    <t>効率的な経営は、売上３億円、社員２０人以上で継承可能な複数管理人材が育つ仕組の組織です。</t>
    <rPh sb="0" eb="3">
      <t>コウリツテキ</t>
    </rPh>
    <rPh sb="4" eb="6">
      <t>ケイエイ</t>
    </rPh>
    <rPh sb="8" eb="10">
      <t>ウリアゲ</t>
    </rPh>
    <rPh sb="10" eb="13">
      <t>サンオクエン</t>
    </rPh>
    <rPh sb="14" eb="16">
      <t>シャイン</t>
    </rPh>
    <rPh sb="16" eb="19">
      <t>ニジュウニン</t>
    </rPh>
    <rPh sb="19" eb="21">
      <t>イジョウ</t>
    </rPh>
    <rPh sb="22" eb="24">
      <t>ケイショウ</t>
    </rPh>
    <rPh sb="24" eb="26">
      <t>カノウ</t>
    </rPh>
    <rPh sb="27" eb="29">
      <t>フクスウ</t>
    </rPh>
    <rPh sb="29" eb="31">
      <t>カンリ</t>
    </rPh>
    <rPh sb="31" eb="33">
      <t>ジンザイ</t>
    </rPh>
    <rPh sb="34" eb="35">
      <t>ソダ</t>
    </rPh>
    <rPh sb="36" eb="38">
      <t>シクミ</t>
    </rPh>
    <rPh sb="39" eb="41">
      <t>ソシキ</t>
    </rPh>
    <phoneticPr fontId="2"/>
  </si>
  <si>
    <t>全ては経営者の資質に係っています。ビジョン（夢未来）とハードワーク（変革）挑戦資質は最低条件。</t>
    <rPh sb="0" eb="1">
      <t>スベ</t>
    </rPh>
    <rPh sb="3" eb="6">
      <t>ケイエイシャ</t>
    </rPh>
    <rPh sb="7" eb="9">
      <t>シシツ</t>
    </rPh>
    <rPh sb="10" eb="11">
      <t>カカ</t>
    </rPh>
    <rPh sb="22" eb="23">
      <t>ユメ</t>
    </rPh>
    <rPh sb="23" eb="25">
      <t>ミライ</t>
    </rPh>
    <rPh sb="34" eb="36">
      <t>ヘンカク</t>
    </rPh>
    <rPh sb="37" eb="39">
      <t>チョウセン</t>
    </rPh>
    <rPh sb="39" eb="41">
      <t>シシツ</t>
    </rPh>
    <rPh sb="42" eb="44">
      <t>サイテイ</t>
    </rPh>
    <rPh sb="44" eb="46">
      <t>ジョウケン</t>
    </rPh>
    <phoneticPr fontId="2"/>
  </si>
  <si>
    <t>ワンマンといわれる経営は、売上１億円、社員１０人規模で成長が止まり、一代で消えていくことが多い。</t>
    <rPh sb="9" eb="11">
      <t>ケイエイ</t>
    </rPh>
    <rPh sb="13" eb="15">
      <t>ウリアゲ</t>
    </rPh>
    <rPh sb="15" eb="18">
      <t>イチオクエン</t>
    </rPh>
    <rPh sb="19" eb="21">
      <t>シャイン</t>
    </rPh>
    <rPh sb="21" eb="24">
      <t>ジュウニン</t>
    </rPh>
    <rPh sb="24" eb="26">
      <t>キボ</t>
    </rPh>
    <rPh sb="27" eb="29">
      <t>セイチョウ</t>
    </rPh>
    <rPh sb="30" eb="31">
      <t>ト</t>
    </rPh>
    <rPh sb="34" eb="36">
      <t>イチダイ</t>
    </rPh>
    <rPh sb="37" eb="38">
      <t>キ</t>
    </rPh>
    <rPh sb="45" eb="46">
      <t>オオ</t>
    </rPh>
    <phoneticPr fontId="2"/>
  </si>
  <si>
    <t>持続成長可能な経営は、売上１０億円、社員５０人規模で機能別管理者が人材を育てる組織でしょう。</t>
    <rPh sb="0" eb="2">
      <t>ジゾク</t>
    </rPh>
    <rPh sb="2" eb="4">
      <t>セイチョウ</t>
    </rPh>
    <rPh sb="4" eb="6">
      <t>カノウ</t>
    </rPh>
    <rPh sb="7" eb="9">
      <t>ケイエイ</t>
    </rPh>
    <rPh sb="11" eb="13">
      <t>ウリアゲ</t>
    </rPh>
    <rPh sb="13" eb="17">
      <t>ジュウオクエン</t>
    </rPh>
    <rPh sb="18" eb="20">
      <t>シャイン</t>
    </rPh>
    <rPh sb="22" eb="23">
      <t>ニン</t>
    </rPh>
    <rPh sb="23" eb="25">
      <t>キボ</t>
    </rPh>
    <rPh sb="26" eb="28">
      <t>キノウ</t>
    </rPh>
    <rPh sb="28" eb="29">
      <t>ベツ</t>
    </rPh>
    <rPh sb="29" eb="31">
      <t>カンリ</t>
    </rPh>
    <rPh sb="31" eb="32">
      <t>シャ</t>
    </rPh>
    <rPh sb="33" eb="35">
      <t>ジンザイ</t>
    </rPh>
    <rPh sb="36" eb="37">
      <t>ソダ</t>
    </rPh>
    <rPh sb="39" eb="41">
      <t>ソシキ</t>
    </rPh>
    <phoneticPr fontId="2"/>
  </si>
  <si>
    <t>いずれにしても経営力の要素をバランスよく高めることが求められます。</t>
    <rPh sb="7" eb="9">
      <t>ケイエイ</t>
    </rPh>
    <rPh sb="9" eb="10">
      <t>リョク</t>
    </rPh>
    <rPh sb="11" eb="13">
      <t>ヨウソ</t>
    </rPh>
    <rPh sb="20" eb="21">
      <t>タカ</t>
    </rPh>
    <rPh sb="26" eb="27">
      <t>モト</t>
    </rPh>
    <phoneticPr fontId="2"/>
  </si>
  <si>
    <t>財務力</t>
    <rPh sb="0" eb="2">
      <t>ザイム</t>
    </rPh>
    <rPh sb="2" eb="3">
      <t>リョク</t>
    </rPh>
    <phoneticPr fontId="2"/>
  </si>
  <si>
    <t>営業力</t>
    <rPh sb="0" eb="3">
      <t>エイギョウリョク</t>
    </rPh>
    <phoneticPr fontId="2"/>
  </si>
  <si>
    <t>開発力</t>
    <rPh sb="0" eb="3">
      <t>カイハツリョク</t>
    </rPh>
    <phoneticPr fontId="2"/>
  </si>
  <si>
    <t>生産力</t>
    <rPh sb="0" eb="3">
      <t>セイサンリョク</t>
    </rPh>
    <phoneticPr fontId="2"/>
  </si>
  <si>
    <t>解説</t>
    <rPh sb="0" eb="2">
      <t>カイセツ</t>
    </rPh>
    <phoneticPr fontId="2"/>
  </si>
  <si>
    <t>採点基準</t>
    <rPh sb="0" eb="2">
      <t>サイテン</t>
    </rPh>
    <rPh sb="2" eb="4">
      <t>キジュン</t>
    </rPh>
    <phoneticPr fontId="2"/>
  </si>
  <si>
    <t>採点</t>
    <rPh sb="0" eb="2">
      <t>サイテン</t>
    </rPh>
    <phoneticPr fontId="2"/>
  </si>
  <si>
    <t>以下の表で経営力を要素別に採点して下さい。バランスの格差は強みが徒労になるムダが発生します。</t>
    <rPh sb="0" eb="2">
      <t>イカ</t>
    </rPh>
    <rPh sb="3" eb="4">
      <t>ヒョウ</t>
    </rPh>
    <rPh sb="5" eb="7">
      <t>ケイエイ</t>
    </rPh>
    <rPh sb="7" eb="8">
      <t>リョク</t>
    </rPh>
    <rPh sb="9" eb="11">
      <t>ヨウソ</t>
    </rPh>
    <rPh sb="11" eb="12">
      <t>ベツ</t>
    </rPh>
    <rPh sb="13" eb="15">
      <t>サイテン</t>
    </rPh>
    <rPh sb="17" eb="18">
      <t>クダ</t>
    </rPh>
    <rPh sb="26" eb="28">
      <t>カクサ</t>
    </rPh>
    <rPh sb="29" eb="30">
      <t>ツヨ</t>
    </rPh>
    <rPh sb="32" eb="34">
      <t>トロウ</t>
    </rPh>
    <rPh sb="40" eb="42">
      <t>ハッセイ</t>
    </rPh>
    <phoneticPr fontId="2"/>
  </si>
  <si>
    <t>赤字決算、債務超過は0点、純利益黒字で5点、純利益率10%、自己資本比率30%以上で10点</t>
    <rPh sb="0" eb="2">
      <t>アカジ</t>
    </rPh>
    <rPh sb="2" eb="4">
      <t>ケッサン</t>
    </rPh>
    <rPh sb="5" eb="7">
      <t>サイム</t>
    </rPh>
    <rPh sb="7" eb="9">
      <t>チョウカ</t>
    </rPh>
    <rPh sb="11" eb="12">
      <t>テン</t>
    </rPh>
    <rPh sb="13" eb="16">
      <t>ジュンリエキ</t>
    </rPh>
    <rPh sb="16" eb="18">
      <t>クロジ</t>
    </rPh>
    <rPh sb="20" eb="21">
      <t>テン</t>
    </rPh>
    <rPh sb="22" eb="25">
      <t>ジュンリエキ</t>
    </rPh>
    <rPh sb="25" eb="26">
      <t>リツ</t>
    </rPh>
    <rPh sb="30" eb="32">
      <t>ジコ</t>
    </rPh>
    <rPh sb="32" eb="34">
      <t>シホン</t>
    </rPh>
    <rPh sb="34" eb="36">
      <t>ヒリツ</t>
    </rPh>
    <rPh sb="39" eb="41">
      <t>イジョウ</t>
    </rPh>
    <rPh sb="44" eb="45">
      <t>テン</t>
    </rPh>
    <phoneticPr fontId="2"/>
  </si>
  <si>
    <t>売上成長性、コスト圧縮力で利益の最大化</t>
    <rPh sb="0" eb="2">
      <t>ウリアゲ</t>
    </rPh>
    <rPh sb="2" eb="5">
      <t>セイチョウセイ</t>
    </rPh>
    <rPh sb="9" eb="11">
      <t>アッシュク</t>
    </rPh>
    <rPh sb="11" eb="12">
      <t>リョク</t>
    </rPh>
    <rPh sb="13" eb="15">
      <t>リエキ</t>
    </rPh>
    <rPh sb="16" eb="19">
      <t>サイダイカ</t>
    </rPh>
    <phoneticPr fontId="2"/>
  </si>
  <si>
    <t>販促企画力、顧客開拓力による受注量増大</t>
    <rPh sb="0" eb="2">
      <t>ハンソク</t>
    </rPh>
    <rPh sb="2" eb="4">
      <t>キカク</t>
    </rPh>
    <rPh sb="4" eb="5">
      <t>リョク</t>
    </rPh>
    <rPh sb="6" eb="8">
      <t>コキャク</t>
    </rPh>
    <rPh sb="8" eb="10">
      <t>カイタク</t>
    </rPh>
    <rPh sb="10" eb="11">
      <t>リョク</t>
    </rPh>
    <rPh sb="14" eb="17">
      <t>ジュチュウリョウ</t>
    </rPh>
    <rPh sb="17" eb="19">
      <t>ゾウダイ</t>
    </rPh>
    <phoneticPr fontId="2"/>
  </si>
  <si>
    <t>新製品、改良品、付属品の開発市場投入量</t>
    <rPh sb="0" eb="3">
      <t>シンセイヒン</t>
    </rPh>
    <rPh sb="4" eb="6">
      <t>カイリョウ</t>
    </rPh>
    <rPh sb="6" eb="7">
      <t>ヒン</t>
    </rPh>
    <rPh sb="8" eb="10">
      <t>フゾク</t>
    </rPh>
    <rPh sb="10" eb="11">
      <t>ヒン</t>
    </rPh>
    <rPh sb="12" eb="14">
      <t>カイハツ</t>
    </rPh>
    <rPh sb="14" eb="16">
      <t>シジョウ</t>
    </rPh>
    <rPh sb="16" eb="18">
      <t>トウニュウ</t>
    </rPh>
    <rPh sb="18" eb="19">
      <t>リョウ</t>
    </rPh>
    <phoneticPr fontId="2"/>
  </si>
  <si>
    <t>能力開発、カイゼン活動による生産性向上</t>
    <rPh sb="0" eb="2">
      <t>ノウリョク</t>
    </rPh>
    <rPh sb="2" eb="4">
      <t>カイハツ</t>
    </rPh>
    <rPh sb="9" eb="11">
      <t>カツドウ</t>
    </rPh>
    <rPh sb="14" eb="17">
      <t>セイサンセイ</t>
    </rPh>
    <rPh sb="17" eb="19">
      <t>コウジョウ</t>
    </rPh>
    <phoneticPr fontId="2"/>
  </si>
  <si>
    <t>既存顧客リピート率、新規顧客獲得率で受注量採点。昨対減は0点、昨対105%で5点、110%で10点</t>
    <rPh sb="24" eb="26">
      <t>サクタイ</t>
    </rPh>
    <rPh sb="26" eb="27">
      <t>ゲン</t>
    </rPh>
    <rPh sb="29" eb="30">
      <t>テン</t>
    </rPh>
    <rPh sb="31" eb="33">
      <t>サクタイ</t>
    </rPh>
    <rPh sb="39" eb="40">
      <t>テン</t>
    </rPh>
    <rPh sb="48" eb="49">
      <t>テン</t>
    </rPh>
    <phoneticPr fontId="2"/>
  </si>
  <si>
    <t>市場投入量の売上貢献度で採点。売上貢献比率0%は0点、5%は5点、10%以上で10点</t>
    <rPh sb="0" eb="2">
      <t>シジョウ</t>
    </rPh>
    <rPh sb="2" eb="4">
      <t>トウニュウ</t>
    </rPh>
    <rPh sb="4" eb="5">
      <t>リョウ</t>
    </rPh>
    <rPh sb="6" eb="8">
      <t>ウリアゲ</t>
    </rPh>
    <rPh sb="8" eb="11">
      <t>コウケンド</t>
    </rPh>
    <rPh sb="12" eb="14">
      <t>サイテン</t>
    </rPh>
    <rPh sb="15" eb="17">
      <t>ウリアゲ</t>
    </rPh>
    <rPh sb="17" eb="19">
      <t>コウケン</t>
    </rPh>
    <rPh sb="19" eb="21">
      <t>ヒリツ</t>
    </rPh>
    <rPh sb="25" eb="26">
      <t>テン</t>
    </rPh>
    <rPh sb="31" eb="32">
      <t>テン</t>
    </rPh>
    <rPh sb="36" eb="38">
      <t>イジョウ</t>
    </rPh>
    <rPh sb="41" eb="42">
      <t>テン</t>
    </rPh>
    <phoneticPr fontId="2"/>
  </si>
  <si>
    <t>組織力</t>
    <rPh sb="0" eb="3">
      <t>ソシキリョク</t>
    </rPh>
    <phoneticPr fontId="2"/>
  </si>
  <si>
    <t>人材の確保育成と組織の活性化統率力</t>
    <rPh sb="0" eb="2">
      <t>ジンザイ</t>
    </rPh>
    <rPh sb="3" eb="5">
      <t>カクホ</t>
    </rPh>
    <rPh sb="5" eb="7">
      <t>イクセイ</t>
    </rPh>
    <rPh sb="8" eb="10">
      <t>ソシキ</t>
    </rPh>
    <rPh sb="11" eb="14">
      <t>カッセイカ</t>
    </rPh>
    <rPh sb="14" eb="17">
      <t>トウソツリョク</t>
    </rPh>
    <phoneticPr fontId="2"/>
  </si>
  <si>
    <t>総合点</t>
    <rPh sb="0" eb="2">
      <t>ソウゴウ</t>
    </rPh>
    <rPh sb="2" eb="3">
      <t>テン</t>
    </rPh>
    <phoneticPr fontId="2"/>
  </si>
  <si>
    <t>財務力はリスクマネジメントです。コロナ禍での問題は手元資金不足。自己資本比率を高めて下さい。</t>
    <rPh sb="0" eb="2">
      <t>ザイム</t>
    </rPh>
    <rPh sb="2" eb="3">
      <t>リョク</t>
    </rPh>
    <rPh sb="19" eb="20">
      <t>カ</t>
    </rPh>
    <rPh sb="22" eb="24">
      <t>モンダイ</t>
    </rPh>
    <rPh sb="25" eb="27">
      <t>テモト</t>
    </rPh>
    <rPh sb="27" eb="29">
      <t>シキン</t>
    </rPh>
    <rPh sb="29" eb="31">
      <t>ブソク</t>
    </rPh>
    <rPh sb="32" eb="34">
      <t>ジコ</t>
    </rPh>
    <rPh sb="34" eb="36">
      <t>シホン</t>
    </rPh>
    <rPh sb="36" eb="38">
      <t>ヒリツ</t>
    </rPh>
    <rPh sb="39" eb="40">
      <t>タカ</t>
    </rPh>
    <rPh sb="42" eb="43">
      <t>クダ</t>
    </rPh>
    <phoneticPr fontId="2"/>
  </si>
  <si>
    <t>営業力と生産力はバランス重視。情報の共有で品質、価格、過不足、納期が顧客満足度を高める。</t>
    <rPh sb="0" eb="3">
      <t>エイギョウリョク</t>
    </rPh>
    <rPh sb="4" eb="7">
      <t>セイサンリョク</t>
    </rPh>
    <rPh sb="12" eb="14">
      <t>ジュウシ</t>
    </rPh>
    <rPh sb="15" eb="17">
      <t>ジョウホウ</t>
    </rPh>
    <rPh sb="18" eb="20">
      <t>キョウユウ</t>
    </rPh>
    <rPh sb="21" eb="23">
      <t>ヒンシツ</t>
    </rPh>
    <rPh sb="24" eb="26">
      <t>カカク</t>
    </rPh>
    <rPh sb="27" eb="30">
      <t>カブソク</t>
    </rPh>
    <rPh sb="31" eb="33">
      <t>ノウキ</t>
    </rPh>
    <rPh sb="34" eb="36">
      <t>コキャク</t>
    </rPh>
    <rPh sb="36" eb="39">
      <t>マンゾクド</t>
    </rPh>
    <rPh sb="40" eb="41">
      <t>タカ</t>
    </rPh>
    <phoneticPr fontId="2"/>
  </si>
  <si>
    <t>持続成長力は製品開発力と顧客の創造力</t>
    <rPh sb="0" eb="2">
      <t>ジゾク</t>
    </rPh>
    <rPh sb="2" eb="4">
      <t>セイチョウ</t>
    </rPh>
    <rPh sb="4" eb="5">
      <t>リョク</t>
    </rPh>
    <rPh sb="6" eb="8">
      <t>セイヒン</t>
    </rPh>
    <rPh sb="8" eb="11">
      <t>カイハツリョク</t>
    </rPh>
    <rPh sb="12" eb="14">
      <t>コキャク</t>
    </rPh>
    <rPh sb="15" eb="18">
      <t>ソウゾウリョク</t>
    </rPh>
    <phoneticPr fontId="2"/>
  </si>
  <si>
    <t>採点は上書きして下さい。各10点満点↓</t>
    <rPh sb="0" eb="2">
      <t>サイテン</t>
    </rPh>
    <rPh sb="3" eb="5">
      <t>ウワガ</t>
    </rPh>
    <rPh sb="8" eb="9">
      <t>クダ</t>
    </rPh>
    <rPh sb="12" eb="13">
      <t>カク</t>
    </rPh>
    <rPh sb="15" eb="16">
      <t>テン</t>
    </rPh>
    <rPh sb="16" eb="18">
      <t>マンテン</t>
    </rPh>
    <phoneticPr fontId="2"/>
  </si>
  <si>
    <t>開発力は未来収益源の創出です。既存製品の寿命を見越して、新製品を投入することです。</t>
    <rPh sb="0" eb="3">
      <t>カイハツリョク</t>
    </rPh>
    <rPh sb="4" eb="6">
      <t>ミライ</t>
    </rPh>
    <rPh sb="6" eb="9">
      <t>シュウエキゲン</t>
    </rPh>
    <rPh sb="10" eb="12">
      <t>ソウシュツ</t>
    </rPh>
    <rPh sb="15" eb="17">
      <t>キソン</t>
    </rPh>
    <rPh sb="17" eb="19">
      <t>セイヒン</t>
    </rPh>
    <rPh sb="20" eb="22">
      <t>ジュミョウ</t>
    </rPh>
    <rPh sb="23" eb="25">
      <t>ミコ</t>
    </rPh>
    <rPh sb="28" eb="31">
      <t>シンセイヒン</t>
    </rPh>
    <rPh sb="32" eb="34">
      <t>トウニュウ</t>
    </rPh>
    <phoneticPr fontId="2"/>
  </si>
  <si>
    <t>組織力は人材の能力に依存します。中小企業では経営組織管理能力が不足しています。</t>
    <rPh sb="0" eb="3">
      <t>ソシキリョク</t>
    </rPh>
    <rPh sb="4" eb="6">
      <t>ジンザイ</t>
    </rPh>
    <rPh sb="7" eb="9">
      <t>ノウリョク</t>
    </rPh>
    <rPh sb="10" eb="12">
      <t>イゾン</t>
    </rPh>
    <rPh sb="16" eb="18">
      <t>チュウショウ</t>
    </rPh>
    <rPh sb="18" eb="20">
      <t>キギョウ</t>
    </rPh>
    <rPh sb="22" eb="24">
      <t>ケイエイ</t>
    </rPh>
    <rPh sb="24" eb="26">
      <t>ソシキ</t>
    </rPh>
    <rPh sb="26" eb="28">
      <t>カンリ</t>
    </rPh>
    <rPh sb="28" eb="30">
      <t>ノウリョク</t>
    </rPh>
    <rPh sb="31" eb="33">
      <t>フソク</t>
    </rPh>
    <phoneticPr fontId="2"/>
  </si>
  <si>
    <t>スキルの三要素、専門技術力、人間関係力、問題解決力で現場チーム力と管理能力を評価</t>
    <rPh sb="4" eb="5">
      <t>サン</t>
    </rPh>
    <rPh sb="5" eb="7">
      <t>ヨウソ</t>
    </rPh>
    <rPh sb="8" eb="10">
      <t>センモン</t>
    </rPh>
    <rPh sb="10" eb="12">
      <t>ギジュツ</t>
    </rPh>
    <rPh sb="12" eb="13">
      <t>リョク</t>
    </rPh>
    <rPh sb="14" eb="16">
      <t>ニンゲン</t>
    </rPh>
    <rPh sb="16" eb="18">
      <t>カンケイ</t>
    </rPh>
    <rPh sb="18" eb="19">
      <t>リョク</t>
    </rPh>
    <rPh sb="20" eb="22">
      <t>モンダイ</t>
    </rPh>
    <rPh sb="22" eb="24">
      <t>カイケツ</t>
    </rPh>
    <rPh sb="24" eb="25">
      <t>リョク</t>
    </rPh>
    <rPh sb="26" eb="28">
      <t>ゲンバ</t>
    </rPh>
    <rPh sb="31" eb="32">
      <t>リョク</t>
    </rPh>
    <rPh sb="33" eb="35">
      <t>カンリ</t>
    </rPh>
    <rPh sb="35" eb="37">
      <t>ノウリョク</t>
    </rPh>
    <rPh sb="38" eb="40">
      <t>ヒョウカ</t>
    </rPh>
    <phoneticPr fontId="2"/>
  </si>
  <si>
    <t>経営力を五つの要素で自己採点</t>
    <rPh sb="0" eb="2">
      <t>ケイエイ</t>
    </rPh>
    <rPh sb="2" eb="3">
      <t>リョク</t>
    </rPh>
    <rPh sb="4" eb="5">
      <t>イツ</t>
    </rPh>
    <rPh sb="7" eb="9">
      <t>ヨウソ</t>
    </rPh>
    <rPh sb="10" eb="12">
      <t>ジコ</t>
    </rPh>
    <rPh sb="12" eb="14">
      <t>サイテン</t>
    </rPh>
    <phoneticPr fontId="2"/>
  </si>
  <si>
    <t>経営力要素</t>
    <rPh sb="0" eb="2">
      <t>ケイエイ</t>
    </rPh>
    <rPh sb="2" eb="3">
      <t>リョク</t>
    </rPh>
    <rPh sb="3" eb="5">
      <t>ヨウソ</t>
    </rPh>
    <phoneticPr fontId="2"/>
  </si>
  <si>
    <t>人材の能力と数の最適化</t>
    <rPh sb="0" eb="2">
      <t>ジンザイ</t>
    </rPh>
    <rPh sb="3" eb="5">
      <t>ノウリョク</t>
    </rPh>
    <rPh sb="6" eb="7">
      <t>カズ</t>
    </rPh>
    <rPh sb="8" eb="11">
      <t>サイテキカ</t>
    </rPh>
    <phoneticPr fontId="2"/>
  </si>
  <si>
    <t>一般的に、人件費は固定費の半分以上を占めています。労働分配率＝人件費÷固定費（％）は50%以上。</t>
    <rPh sb="0" eb="3">
      <t>イッパンテキ</t>
    </rPh>
    <rPh sb="5" eb="8">
      <t>ジンケンヒ</t>
    </rPh>
    <rPh sb="9" eb="12">
      <t>コテイヒ</t>
    </rPh>
    <rPh sb="13" eb="15">
      <t>ハンブン</t>
    </rPh>
    <rPh sb="15" eb="17">
      <t>イジョウ</t>
    </rPh>
    <rPh sb="18" eb="19">
      <t>シ</t>
    </rPh>
    <rPh sb="25" eb="27">
      <t>ロウドウ</t>
    </rPh>
    <rPh sb="27" eb="29">
      <t>ブンパイ</t>
    </rPh>
    <rPh sb="29" eb="30">
      <t>リツ</t>
    </rPh>
    <rPh sb="31" eb="34">
      <t>ジンケンヒ</t>
    </rPh>
    <rPh sb="35" eb="38">
      <t>コテイヒ</t>
    </rPh>
    <rPh sb="45" eb="47">
      <t>イジョウ</t>
    </rPh>
    <phoneticPr fontId="2"/>
  </si>
  <si>
    <t>雇用した人材の能力を、個人の向上心任せにしていては、決して思うような成果は望めません。</t>
    <rPh sb="0" eb="2">
      <t>コヨウ</t>
    </rPh>
    <rPh sb="4" eb="6">
      <t>ジンザイ</t>
    </rPh>
    <rPh sb="7" eb="9">
      <t>ノウリョク</t>
    </rPh>
    <rPh sb="11" eb="13">
      <t>コジン</t>
    </rPh>
    <rPh sb="14" eb="17">
      <t>コウジョウシン</t>
    </rPh>
    <rPh sb="17" eb="18">
      <t>マカ</t>
    </rPh>
    <rPh sb="26" eb="27">
      <t>ケッ</t>
    </rPh>
    <rPh sb="29" eb="30">
      <t>オモ</t>
    </rPh>
    <rPh sb="34" eb="36">
      <t>セイカ</t>
    </rPh>
    <rPh sb="37" eb="38">
      <t>ノゾ</t>
    </rPh>
    <phoneticPr fontId="2"/>
  </si>
  <si>
    <t>能力の三要素と技能の三要素</t>
    <rPh sb="0" eb="2">
      <t>ノウリョク</t>
    </rPh>
    <rPh sb="3" eb="4">
      <t>サン</t>
    </rPh>
    <rPh sb="4" eb="6">
      <t>ヨウソ</t>
    </rPh>
    <rPh sb="7" eb="9">
      <t>ギノウ</t>
    </rPh>
    <rPh sb="10" eb="11">
      <t>サン</t>
    </rPh>
    <rPh sb="11" eb="13">
      <t>ヨウソ</t>
    </rPh>
    <phoneticPr fontId="2"/>
  </si>
  <si>
    <t>人間関係力</t>
    <rPh sb="0" eb="2">
      <t>ニンゲン</t>
    </rPh>
    <rPh sb="2" eb="4">
      <t>カンケイ</t>
    </rPh>
    <rPh sb="4" eb="5">
      <t>リョク</t>
    </rPh>
    <phoneticPr fontId="2"/>
  </si>
  <si>
    <t>問題解決力</t>
    <rPh sb="0" eb="2">
      <t>モンダイ</t>
    </rPh>
    <rPh sb="2" eb="4">
      <t>カイケツ</t>
    </rPh>
    <rPh sb="4" eb="5">
      <t>リョク</t>
    </rPh>
    <phoneticPr fontId="2"/>
  </si>
  <si>
    <t>技能　Skill</t>
    <rPh sb="0" eb="2">
      <t>ギノウ</t>
    </rPh>
    <phoneticPr fontId="2"/>
  </si>
  <si>
    <t>知識　Knowledge</t>
    <rPh sb="0" eb="2">
      <t>チシキ</t>
    </rPh>
    <phoneticPr fontId="2"/>
  </si>
  <si>
    <t>態度　Attitude</t>
    <rPh sb="0" eb="2">
      <t>タイド</t>
    </rPh>
    <phoneticPr fontId="2"/>
  </si>
  <si>
    <t>組織のポストで発揮できる専門技術、経験値、資格、多能工、多能職</t>
    <rPh sb="0" eb="2">
      <t>ソシキ</t>
    </rPh>
    <rPh sb="7" eb="9">
      <t>ハッキ</t>
    </rPh>
    <rPh sb="12" eb="14">
      <t>センモン</t>
    </rPh>
    <rPh sb="14" eb="16">
      <t>ギジュツ</t>
    </rPh>
    <rPh sb="17" eb="20">
      <t>ケイケンチ</t>
    </rPh>
    <rPh sb="21" eb="23">
      <t>シカク</t>
    </rPh>
    <rPh sb="24" eb="27">
      <t>タノウコウ</t>
    </rPh>
    <rPh sb="28" eb="29">
      <t>タ</t>
    </rPh>
    <rPh sb="29" eb="30">
      <t>ノウ</t>
    </rPh>
    <rPh sb="30" eb="31">
      <t>ショク</t>
    </rPh>
    <phoneticPr fontId="2"/>
  </si>
  <si>
    <t>聴く耳コミュニケーション能力を生かしたリーダーシップ調和協調能力</t>
    <rPh sb="0" eb="1">
      <t>キ</t>
    </rPh>
    <rPh sb="2" eb="3">
      <t>ミミ</t>
    </rPh>
    <rPh sb="12" eb="14">
      <t>ノウリョク</t>
    </rPh>
    <rPh sb="15" eb="16">
      <t>イ</t>
    </rPh>
    <rPh sb="26" eb="28">
      <t>チョウワ</t>
    </rPh>
    <rPh sb="28" eb="30">
      <t>キョウチョウ</t>
    </rPh>
    <rPh sb="30" eb="32">
      <t>ノウリョク</t>
    </rPh>
    <phoneticPr fontId="2"/>
  </si>
  <si>
    <t>業務プロセスにおいて勃発する問題をチームの集合知で解決する能力</t>
    <rPh sb="0" eb="2">
      <t>ギョウム</t>
    </rPh>
    <rPh sb="10" eb="12">
      <t>ボッパツ</t>
    </rPh>
    <rPh sb="14" eb="16">
      <t>モンダイ</t>
    </rPh>
    <rPh sb="21" eb="23">
      <t>シュウゴウ</t>
    </rPh>
    <rPh sb="23" eb="24">
      <t>チ</t>
    </rPh>
    <rPh sb="25" eb="27">
      <t>カイケツ</t>
    </rPh>
    <rPh sb="29" eb="31">
      <t>ノウリョク</t>
    </rPh>
    <phoneticPr fontId="2"/>
  </si>
  <si>
    <t>快活前向きな態度、存在価値へのやる気の向上心、自発自律の行動</t>
    <rPh sb="0" eb="2">
      <t>カイカツ</t>
    </rPh>
    <rPh sb="2" eb="4">
      <t>マエム</t>
    </rPh>
    <rPh sb="6" eb="8">
      <t>タイド</t>
    </rPh>
    <rPh sb="9" eb="11">
      <t>ソンザイ</t>
    </rPh>
    <rPh sb="11" eb="13">
      <t>カチ</t>
    </rPh>
    <rPh sb="17" eb="18">
      <t>キ</t>
    </rPh>
    <rPh sb="19" eb="22">
      <t>コウジョウシン</t>
    </rPh>
    <rPh sb="23" eb="25">
      <t>ジハツ</t>
    </rPh>
    <rPh sb="25" eb="27">
      <t>ジリツ</t>
    </rPh>
    <rPh sb="28" eb="30">
      <t>コウドウ</t>
    </rPh>
    <phoneticPr fontId="2"/>
  </si>
  <si>
    <t>読み書き計算対話理解の常識と、５Ｓ、報連相、製品情報など企業人知識</t>
    <rPh sb="0" eb="1">
      <t>ヨ</t>
    </rPh>
    <rPh sb="2" eb="3">
      <t>カ</t>
    </rPh>
    <rPh sb="4" eb="6">
      <t>ケイサン</t>
    </rPh>
    <rPh sb="6" eb="8">
      <t>タイワ</t>
    </rPh>
    <rPh sb="8" eb="10">
      <t>リカイ</t>
    </rPh>
    <rPh sb="11" eb="13">
      <t>ジョウシキ</t>
    </rPh>
    <rPh sb="18" eb="21">
      <t>ホウレンソウ</t>
    </rPh>
    <rPh sb="22" eb="24">
      <t>セイヒン</t>
    </rPh>
    <rPh sb="24" eb="26">
      <t>ジョウホウ</t>
    </rPh>
    <rPh sb="28" eb="30">
      <t>キギョウ</t>
    </rPh>
    <rPh sb="30" eb="31">
      <t>ジン</t>
    </rPh>
    <rPh sb="31" eb="33">
      <t>チシキ</t>
    </rPh>
    <phoneticPr fontId="2"/>
  </si>
  <si>
    <t>「企業は人なり」、定期的な研修を実施して、能力開発に力を注ぐのは経営者の努めです。</t>
    <rPh sb="1" eb="3">
      <t>キギョウ</t>
    </rPh>
    <rPh sb="4" eb="5">
      <t>ヒト</t>
    </rPh>
    <rPh sb="9" eb="12">
      <t>テイキテキ</t>
    </rPh>
    <rPh sb="13" eb="15">
      <t>ケンシュウ</t>
    </rPh>
    <rPh sb="16" eb="18">
      <t>ジッシ</t>
    </rPh>
    <rPh sb="21" eb="23">
      <t>ノウリョク</t>
    </rPh>
    <rPh sb="23" eb="25">
      <t>カイハツ</t>
    </rPh>
    <rPh sb="26" eb="27">
      <t>チカラ</t>
    </rPh>
    <rPh sb="28" eb="29">
      <t>ソソ</t>
    </rPh>
    <rPh sb="32" eb="35">
      <t>ケイエイシャ</t>
    </rPh>
    <rPh sb="36" eb="37">
      <t>ツト</t>
    </rPh>
    <phoneticPr fontId="2"/>
  </si>
  <si>
    <t>専門技能力</t>
    <rPh sb="0" eb="2">
      <t>センモン</t>
    </rPh>
    <rPh sb="2" eb="4">
      <t>ギノウ</t>
    </rPh>
    <rPh sb="4" eb="5">
      <t>リョク</t>
    </rPh>
    <phoneticPr fontId="2"/>
  </si>
  <si>
    <t>2.専門技能力はジョブ型雇用で求める能力です。資格、経験経歴、職務守備範囲でポストが決まります。</t>
    <rPh sb="2" eb="4">
      <t>センモン</t>
    </rPh>
    <rPh sb="4" eb="6">
      <t>ギノウ</t>
    </rPh>
    <rPh sb="6" eb="7">
      <t>リョク</t>
    </rPh>
    <rPh sb="11" eb="12">
      <t>ガタ</t>
    </rPh>
    <rPh sb="12" eb="14">
      <t>コヨウ</t>
    </rPh>
    <rPh sb="15" eb="16">
      <t>モト</t>
    </rPh>
    <rPh sb="18" eb="20">
      <t>ノウリョク</t>
    </rPh>
    <rPh sb="23" eb="25">
      <t>シカク</t>
    </rPh>
    <rPh sb="26" eb="28">
      <t>ケイケン</t>
    </rPh>
    <rPh sb="28" eb="30">
      <t>ケイレキ</t>
    </rPh>
    <rPh sb="31" eb="33">
      <t>ショクム</t>
    </rPh>
    <rPh sb="33" eb="35">
      <t>シュビ</t>
    </rPh>
    <rPh sb="35" eb="37">
      <t>ハンイ</t>
    </rPh>
    <rPh sb="42" eb="43">
      <t>キ</t>
    </rPh>
    <phoneticPr fontId="2"/>
  </si>
  <si>
    <t>4.問題解決力は論理思考変革能力です。現状の問題に挑戦してブレークスルーする情熱と努力です。</t>
    <rPh sb="2" eb="4">
      <t>モンダイ</t>
    </rPh>
    <rPh sb="4" eb="6">
      <t>カイケツ</t>
    </rPh>
    <rPh sb="6" eb="7">
      <t>リョク</t>
    </rPh>
    <rPh sb="8" eb="10">
      <t>ロンリ</t>
    </rPh>
    <rPh sb="10" eb="12">
      <t>シコウ</t>
    </rPh>
    <rPh sb="12" eb="14">
      <t>ヘンカク</t>
    </rPh>
    <rPh sb="14" eb="16">
      <t>ノウリョク</t>
    </rPh>
    <rPh sb="19" eb="21">
      <t>ゲンジョウ</t>
    </rPh>
    <rPh sb="22" eb="24">
      <t>モンダイ</t>
    </rPh>
    <rPh sb="25" eb="27">
      <t>チョウセン</t>
    </rPh>
    <rPh sb="38" eb="40">
      <t>ジョウネツ</t>
    </rPh>
    <rPh sb="41" eb="43">
      <t>ドリョク</t>
    </rPh>
    <phoneticPr fontId="2"/>
  </si>
  <si>
    <t>組織人材は適正に配置されていますか</t>
    <rPh sb="0" eb="2">
      <t>ソシキ</t>
    </rPh>
    <rPh sb="2" eb="4">
      <t>ジンザイ</t>
    </rPh>
    <rPh sb="5" eb="7">
      <t>テキセイ</t>
    </rPh>
    <rPh sb="8" eb="10">
      <t>ハイチ</t>
    </rPh>
    <phoneticPr fontId="2"/>
  </si>
  <si>
    <t>組織は機能別、事業別に組織図で表します。機能別な組織の一例を示します。</t>
    <rPh sb="0" eb="2">
      <t>ソシキ</t>
    </rPh>
    <rPh sb="3" eb="5">
      <t>キノウ</t>
    </rPh>
    <rPh sb="5" eb="6">
      <t>ベツ</t>
    </rPh>
    <rPh sb="7" eb="9">
      <t>ジギョウ</t>
    </rPh>
    <rPh sb="9" eb="10">
      <t>ベツ</t>
    </rPh>
    <rPh sb="11" eb="14">
      <t>ソシキズ</t>
    </rPh>
    <rPh sb="15" eb="16">
      <t>アラワ</t>
    </rPh>
    <rPh sb="20" eb="22">
      <t>キノウ</t>
    </rPh>
    <rPh sb="22" eb="23">
      <t>ベツ</t>
    </rPh>
    <rPh sb="24" eb="26">
      <t>ソシキ</t>
    </rPh>
    <rPh sb="27" eb="29">
      <t>イチレイ</t>
    </rPh>
    <rPh sb="30" eb="31">
      <t>シメ</t>
    </rPh>
    <phoneticPr fontId="2"/>
  </si>
  <si>
    <t>社長</t>
    <rPh sb="0" eb="2">
      <t>シャチョウ</t>
    </rPh>
    <phoneticPr fontId="2"/>
  </si>
  <si>
    <t>役員</t>
    <rPh sb="0" eb="2">
      <t>ヤクイン</t>
    </rPh>
    <phoneticPr fontId="2"/>
  </si>
  <si>
    <t>本部</t>
    <rPh sb="0" eb="2">
      <t>ホンブ</t>
    </rPh>
    <phoneticPr fontId="2"/>
  </si>
  <si>
    <t>営業部</t>
    <rPh sb="0" eb="2">
      <t>エイギョウ</t>
    </rPh>
    <rPh sb="2" eb="3">
      <t>ブ</t>
    </rPh>
    <phoneticPr fontId="2"/>
  </si>
  <si>
    <t>企画開発部</t>
    <rPh sb="0" eb="2">
      <t>キカク</t>
    </rPh>
    <rPh sb="2" eb="5">
      <t>カイハツブ</t>
    </rPh>
    <phoneticPr fontId="2"/>
  </si>
  <si>
    <t>製造部</t>
    <rPh sb="0" eb="2">
      <t>セイゾウ</t>
    </rPh>
    <rPh sb="2" eb="3">
      <t>ブ</t>
    </rPh>
    <phoneticPr fontId="2"/>
  </si>
  <si>
    <t>物流部</t>
    <rPh sb="0" eb="2">
      <t>ブツリュウ</t>
    </rPh>
    <rPh sb="2" eb="3">
      <t>ブ</t>
    </rPh>
    <phoneticPr fontId="2"/>
  </si>
  <si>
    <t>非生産性</t>
    <rPh sb="0" eb="1">
      <t>ヒ</t>
    </rPh>
    <rPh sb="1" eb="4">
      <t>セイサンセイ</t>
    </rPh>
    <phoneticPr fontId="2"/>
  </si>
  <si>
    <t>半生産性</t>
    <rPh sb="0" eb="1">
      <t>ハン</t>
    </rPh>
    <rPh sb="1" eb="4">
      <t>セイサンセイ</t>
    </rPh>
    <phoneticPr fontId="2"/>
  </si>
  <si>
    <t>人件費は最も高い経費です。人材は生産性貢献度を考慮すると、大きく3つに分類できます。</t>
    <rPh sb="0" eb="3">
      <t>ジンケンヒ</t>
    </rPh>
    <rPh sb="4" eb="5">
      <t>モット</t>
    </rPh>
    <rPh sb="6" eb="7">
      <t>タカ</t>
    </rPh>
    <rPh sb="8" eb="10">
      <t>ケイヒ</t>
    </rPh>
    <rPh sb="13" eb="15">
      <t>ジンザイ</t>
    </rPh>
    <rPh sb="16" eb="19">
      <t>セイサンセイ</t>
    </rPh>
    <rPh sb="19" eb="22">
      <t>コウケンド</t>
    </rPh>
    <rPh sb="23" eb="25">
      <t>コウリョ</t>
    </rPh>
    <rPh sb="29" eb="30">
      <t>オオ</t>
    </rPh>
    <rPh sb="35" eb="37">
      <t>ブンルイ</t>
    </rPh>
    <phoneticPr fontId="2"/>
  </si>
  <si>
    <t>純生産性</t>
    <rPh sb="0" eb="1">
      <t>ジュン</t>
    </rPh>
    <rPh sb="1" eb="4">
      <t>セイサンセイ</t>
    </rPh>
    <phoneticPr fontId="2"/>
  </si>
  <si>
    <t>社長、役員などマネジメント専任で直接的に生産性に貢献しない人材</t>
    <rPh sb="0" eb="2">
      <t>シャチョウ</t>
    </rPh>
    <rPh sb="3" eb="5">
      <t>ヤクイン</t>
    </rPh>
    <rPh sb="13" eb="15">
      <t>センニン</t>
    </rPh>
    <rPh sb="16" eb="19">
      <t>チョクセツテキ</t>
    </rPh>
    <rPh sb="20" eb="23">
      <t>セイサンセイ</t>
    </rPh>
    <rPh sb="24" eb="26">
      <t>コウケン</t>
    </rPh>
    <rPh sb="29" eb="31">
      <t>ジンザイ</t>
    </rPh>
    <phoneticPr fontId="2"/>
  </si>
  <si>
    <t>プレイングマネジャーといわれる中間管理職で一人二役で生産性にも貢献する人材</t>
    <rPh sb="15" eb="17">
      <t>チュウカン</t>
    </rPh>
    <rPh sb="17" eb="19">
      <t>カンリ</t>
    </rPh>
    <rPh sb="19" eb="20">
      <t>ショク</t>
    </rPh>
    <rPh sb="21" eb="23">
      <t>ヒトリ</t>
    </rPh>
    <rPh sb="23" eb="25">
      <t>フタヤク</t>
    </rPh>
    <rPh sb="26" eb="29">
      <t>セイサンセイ</t>
    </rPh>
    <rPh sb="31" eb="33">
      <t>コウケン</t>
    </rPh>
    <rPh sb="35" eb="37">
      <t>ジンザイ</t>
    </rPh>
    <phoneticPr fontId="2"/>
  </si>
  <si>
    <t>プレーヤーといわれる職場で直接生産性専門職務に集中する人材</t>
    <rPh sb="10" eb="12">
      <t>ショクバ</t>
    </rPh>
    <rPh sb="13" eb="15">
      <t>チョクセツ</t>
    </rPh>
    <rPh sb="15" eb="18">
      <t>セイサンセイ</t>
    </rPh>
    <rPh sb="18" eb="20">
      <t>センモン</t>
    </rPh>
    <rPh sb="20" eb="22">
      <t>ショクム</t>
    </rPh>
    <rPh sb="23" eb="25">
      <t>シュウチュウ</t>
    </rPh>
    <rPh sb="27" eb="29">
      <t>ジンザイ</t>
    </rPh>
    <phoneticPr fontId="2"/>
  </si>
  <si>
    <t>M</t>
    <phoneticPr fontId="2"/>
  </si>
  <si>
    <t>PM</t>
    <phoneticPr fontId="2"/>
  </si>
  <si>
    <t>P</t>
    <phoneticPr fontId="2"/>
  </si>
  <si>
    <t>人数</t>
    <rPh sb="0" eb="2">
      <t>ニンズウ</t>
    </rPh>
    <phoneticPr fontId="2"/>
  </si>
  <si>
    <t>合計</t>
    <rPh sb="0" eb="2">
      <t>ゴウケイ</t>
    </rPh>
    <phoneticPr fontId="2"/>
  </si>
  <si>
    <t>企業規模が小さいと、社長といえども兼務でプレイングマネジャーであることは多い</t>
    <rPh sb="0" eb="2">
      <t>キギョウ</t>
    </rPh>
    <rPh sb="2" eb="4">
      <t>キボ</t>
    </rPh>
    <rPh sb="5" eb="6">
      <t>チイ</t>
    </rPh>
    <rPh sb="10" eb="12">
      <t>シャチョウ</t>
    </rPh>
    <rPh sb="17" eb="19">
      <t>ケンム</t>
    </rPh>
    <rPh sb="36" eb="37">
      <t>オオ</t>
    </rPh>
    <phoneticPr fontId="2"/>
  </si>
  <si>
    <t>上書き入力して下さい↓</t>
    <rPh sb="0" eb="2">
      <t>ウワガ</t>
    </rPh>
    <rPh sb="3" eb="5">
      <t>ニュウリョク</t>
    </rPh>
    <rPh sb="7" eb="8">
      <t>クダ</t>
    </rPh>
    <phoneticPr fontId="2"/>
  </si>
  <si>
    <t>M or PM</t>
    <phoneticPr fontId="2"/>
  </si>
  <si>
    <t>Ｍ 人材</t>
    <rPh sb="2" eb="4">
      <t>ジンザイ</t>
    </rPh>
    <phoneticPr fontId="2"/>
  </si>
  <si>
    <t>ＰＭ 人材</t>
    <rPh sb="3" eb="5">
      <t>ジンザイ</t>
    </rPh>
    <phoneticPr fontId="2"/>
  </si>
  <si>
    <t>Ｐ 人材</t>
    <rPh sb="2" eb="4">
      <t>ジンザイ</t>
    </rPh>
    <phoneticPr fontId="2"/>
  </si>
  <si>
    <t>本部、総務、経理、人事など間接的事務管理業務で生産性に直接貢献しない人材</t>
    <rPh sb="0" eb="2">
      <t>ホンブ</t>
    </rPh>
    <rPh sb="3" eb="5">
      <t>ソウム</t>
    </rPh>
    <rPh sb="6" eb="8">
      <t>ケイリ</t>
    </rPh>
    <rPh sb="9" eb="11">
      <t>ジンジ</t>
    </rPh>
    <rPh sb="13" eb="16">
      <t>カンセツテキ</t>
    </rPh>
    <rPh sb="16" eb="18">
      <t>ジム</t>
    </rPh>
    <rPh sb="18" eb="20">
      <t>カンリ</t>
    </rPh>
    <rPh sb="20" eb="22">
      <t>ギョウム</t>
    </rPh>
    <rPh sb="23" eb="26">
      <t>セイサンセイ</t>
    </rPh>
    <rPh sb="27" eb="29">
      <t>チョクセツ</t>
    </rPh>
    <rPh sb="29" eb="31">
      <t>コウケン</t>
    </rPh>
    <rPh sb="34" eb="36">
      <t>ジンザイ</t>
    </rPh>
    <phoneticPr fontId="2"/>
  </si>
  <si>
    <t>OM</t>
    <phoneticPr fontId="2"/>
  </si>
  <si>
    <t>ＯＭ 人材</t>
    <rPh sb="3" eb="5">
      <t>ジンザイ</t>
    </rPh>
    <phoneticPr fontId="2"/>
  </si>
  <si>
    <t>生産性貢献</t>
    <rPh sb="0" eb="3">
      <t>セイサンセイ</t>
    </rPh>
    <rPh sb="3" eb="5">
      <t>コウケン</t>
    </rPh>
    <phoneticPr fontId="2"/>
  </si>
  <si>
    <t>※橙色セルは自動計算式アリ</t>
    <rPh sb="1" eb="3">
      <t>ダイダイイロ</t>
    </rPh>
    <rPh sb="6" eb="8">
      <t>ジドウ</t>
    </rPh>
    <rPh sb="8" eb="11">
      <t>ケイサンシキ</t>
    </rPh>
    <phoneticPr fontId="2"/>
  </si>
  <si>
    <t>略称</t>
    <rPh sb="0" eb="2">
      <t>リャクショウ</t>
    </rPh>
    <phoneticPr fontId="2"/>
  </si>
  <si>
    <t>↓上書き入力して下さい↓</t>
    <rPh sb="1" eb="3">
      <t>ウワガ</t>
    </rPh>
    <rPh sb="4" eb="6">
      <t>ニュウリョク</t>
    </rPh>
    <rPh sb="8" eb="9">
      <t>クダ</t>
    </rPh>
    <phoneticPr fontId="2"/>
  </si>
  <si>
    <t>OM　総務・経営企画・経理・人事・システム・庶務など</t>
    <rPh sb="3" eb="5">
      <t>ソウム</t>
    </rPh>
    <rPh sb="6" eb="8">
      <t>ケイエイ</t>
    </rPh>
    <rPh sb="8" eb="10">
      <t>キカク</t>
    </rPh>
    <rPh sb="11" eb="13">
      <t>ケイリ</t>
    </rPh>
    <rPh sb="14" eb="16">
      <t>ジンジ</t>
    </rPh>
    <rPh sb="22" eb="24">
      <t>ショム</t>
    </rPh>
    <phoneticPr fontId="2"/>
  </si>
  <si>
    <t>OM　研究開発・事業開発・市場開拓など</t>
    <rPh sb="3" eb="5">
      <t>ケンキュウ</t>
    </rPh>
    <rPh sb="5" eb="7">
      <t>カイハツ</t>
    </rPh>
    <rPh sb="8" eb="10">
      <t>ジギョウ</t>
    </rPh>
    <rPh sb="10" eb="12">
      <t>カイハツ</t>
    </rPh>
    <rPh sb="13" eb="15">
      <t>シジョウ</t>
    </rPh>
    <rPh sb="15" eb="17">
      <t>カイタク</t>
    </rPh>
    <phoneticPr fontId="2"/>
  </si>
  <si>
    <t>PM or OM or P　営業・販売促進・販売・セールスなど</t>
    <rPh sb="14" eb="16">
      <t>エイギョウ</t>
    </rPh>
    <rPh sb="17" eb="19">
      <t>ハンバイ</t>
    </rPh>
    <rPh sb="19" eb="21">
      <t>ソクシン</t>
    </rPh>
    <rPh sb="22" eb="24">
      <t>ハンバイ</t>
    </rPh>
    <phoneticPr fontId="2"/>
  </si>
  <si>
    <t>PM or OM or P　設計・技術・製造・加工・工事・検査・購買など</t>
    <rPh sb="14" eb="16">
      <t>セッケイ</t>
    </rPh>
    <rPh sb="17" eb="19">
      <t>ギジュツ</t>
    </rPh>
    <rPh sb="20" eb="22">
      <t>セイゾウ</t>
    </rPh>
    <rPh sb="23" eb="25">
      <t>カコウ</t>
    </rPh>
    <rPh sb="26" eb="28">
      <t>コウジ</t>
    </rPh>
    <rPh sb="29" eb="31">
      <t>ケンサ</t>
    </rPh>
    <rPh sb="32" eb="34">
      <t>コウバイ</t>
    </rPh>
    <phoneticPr fontId="2"/>
  </si>
  <si>
    <t>PM or OM or P　倉庫在庫管理・配送管理・輸送など</t>
    <rPh sb="14" eb="16">
      <t>ソウコ</t>
    </rPh>
    <rPh sb="16" eb="18">
      <t>ザイコ</t>
    </rPh>
    <rPh sb="18" eb="20">
      <t>カンリ</t>
    </rPh>
    <rPh sb="21" eb="23">
      <t>ハイソウ</t>
    </rPh>
    <rPh sb="23" eb="25">
      <t>カンリ</t>
    </rPh>
    <rPh sb="26" eb="28">
      <t>ユソウ</t>
    </rPh>
    <phoneticPr fontId="2"/>
  </si>
  <si>
    <t>生産効率</t>
    <rPh sb="0" eb="2">
      <t>セイサン</t>
    </rPh>
    <rPh sb="2" eb="4">
      <t>コウリツ</t>
    </rPh>
    <phoneticPr fontId="2"/>
  </si>
  <si>
    <t>生産性貢献人材比率</t>
    <rPh sb="0" eb="3">
      <t>セイサンセイ</t>
    </rPh>
    <rPh sb="3" eb="5">
      <t>コウケン</t>
    </rPh>
    <rPh sb="5" eb="7">
      <t>ジンザイ</t>
    </rPh>
    <rPh sb="7" eb="9">
      <t>ヒリツ</t>
    </rPh>
    <phoneticPr fontId="2"/>
  </si>
  <si>
    <t>人脈営業での売上貢献度は？</t>
    <rPh sb="0" eb="2">
      <t>ジンミャク</t>
    </rPh>
    <rPh sb="2" eb="4">
      <t>エイギョウ</t>
    </rPh>
    <rPh sb="6" eb="8">
      <t>ウリアゲ</t>
    </rPh>
    <rPh sb="8" eb="10">
      <t>コウケン</t>
    </rPh>
    <rPh sb="10" eb="11">
      <t>ド</t>
    </rPh>
    <phoneticPr fontId="2"/>
  </si>
  <si>
    <t>※橙色セルは計算式アリ</t>
    <rPh sb="1" eb="3">
      <t>ダイダイイロ</t>
    </rPh>
    <rPh sb="6" eb="9">
      <t>ケイサンシキ</t>
    </rPh>
    <phoneticPr fontId="2"/>
  </si>
  <si>
    <t>生産に直接貢献しない人材の比率が高くなると、当然ながら生産性は悪くなります。</t>
    <rPh sb="0" eb="2">
      <t>セイサン</t>
    </rPh>
    <rPh sb="3" eb="5">
      <t>チョクセツ</t>
    </rPh>
    <rPh sb="5" eb="7">
      <t>コウケン</t>
    </rPh>
    <rPh sb="10" eb="12">
      <t>ジンザイ</t>
    </rPh>
    <rPh sb="13" eb="15">
      <t>ヒリツ</t>
    </rPh>
    <rPh sb="16" eb="17">
      <t>タカ</t>
    </rPh>
    <rPh sb="22" eb="24">
      <t>トウゼン</t>
    </rPh>
    <rPh sb="27" eb="30">
      <t>セイサンセイ</t>
    </rPh>
    <rPh sb="31" eb="32">
      <t>ワル</t>
    </rPh>
    <phoneticPr fontId="2"/>
  </si>
  <si>
    <t>総務、事務管理など非生産性間接部門はテレワークやデジタル化推進で適正化し生産効率を上げたい。</t>
    <rPh sb="0" eb="2">
      <t>ソウム</t>
    </rPh>
    <rPh sb="3" eb="5">
      <t>ジム</t>
    </rPh>
    <rPh sb="5" eb="7">
      <t>カンリ</t>
    </rPh>
    <rPh sb="9" eb="10">
      <t>ヒ</t>
    </rPh>
    <rPh sb="10" eb="13">
      <t>セイサンセイ</t>
    </rPh>
    <rPh sb="13" eb="15">
      <t>カンセツ</t>
    </rPh>
    <rPh sb="15" eb="17">
      <t>ブモン</t>
    </rPh>
    <rPh sb="28" eb="29">
      <t>カ</t>
    </rPh>
    <rPh sb="29" eb="31">
      <t>スイシン</t>
    </rPh>
    <rPh sb="32" eb="35">
      <t>テキセイカ</t>
    </rPh>
    <rPh sb="36" eb="38">
      <t>セイサン</t>
    </rPh>
    <rPh sb="38" eb="40">
      <t>コウリツ</t>
    </rPh>
    <rPh sb="41" eb="42">
      <t>ア</t>
    </rPh>
    <phoneticPr fontId="2"/>
  </si>
  <si>
    <t>マネジメント人材のミッションは生産性の向上ですが、スキル不足では非生産性を助長します。</t>
    <rPh sb="6" eb="8">
      <t>ジンザイ</t>
    </rPh>
    <rPh sb="15" eb="18">
      <t>セイサンセイ</t>
    </rPh>
    <rPh sb="19" eb="21">
      <t>コウジョウ</t>
    </rPh>
    <rPh sb="28" eb="30">
      <t>ブソク</t>
    </rPh>
    <rPh sb="32" eb="33">
      <t>ヒ</t>
    </rPh>
    <rPh sb="33" eb="36">
      <t>セイサンセイ</t>
    </rPh>
    <rPh sb="37" eb="39">
      <t>ジョチョウ</t>
    </rPh>
    <phoneticPr fontId="2"/>
  </si>
  <si>
    <t>時間当り生産性7,000円の組織を創り上げる</t>
    <rPh sb="0" eb="2">
      <t>ジカン</t>
    </rPh>
    <rPh sb="2" eb="3">
      <t>アタ</t>
    </rPh>
    <rPh sb="4" eb="7">
      <t>セイサンセイ</t>
    </rPh>
    <rPh sb="12" eb="13">
      <t>エン</t>
    </rPh>
    <rPh sb="14" eb="16">
      <t>ソシキ</t>
    </rPh>
    <rPh sb="17" eb="18">
      <t>ツク</t>
    </rPh>
    <rPh sb="19" eb="20">
      <t>ア</t>
    </rPh>
    <phoneticPr fontId="2"/>
  </si>
  <si>
    <t>時間当り生産性</t>
    <rPh sb="0" eb="2">
      <t>ジカン</t>
    </rPh>
    <rPh sb="2" eb="3">
      <t>アタ</t>
    </rPh>
    <rPh sb="4" eb="7">
      <t>セイサンセイ</t>
    </rPh>
    <phoneticPr fontId="17"/>
  </si>
  <si>
    <t>OECD加盟国労働生産性順位</t>
    <rPh sb="4" eb="7">
      <t>カメイコク</t>
    </rPh>
    <rPh sb="7" eb="9">
      <t>ロウドウ</t>
    </rPh>
    <rPh sb="9" eb="12">
      <t>セイサンセイ</t>
    </rPh>
    <rPh sb="12" eb="14">
      <t>ジュンイ</t>
    </rPh>
    <phoneticPr fontId="21"/>
  </si>
  <si>
    <t>2018年、日本生産性本部データ</t>
    <rPh sb="4" eb="5">
      <t>ネン</t>
    </rPh>
    <rPh sb="6" eb="8">
      <t>ニホン</t>
    </rPh>
    <rPh sb="8" eb="11">
      <t>セイサンセイ</t>
    </rPh>
    <rPh sb="11" eb="13">
      <t>ホンブ</t>
    </rPh>
    <phoneticPr fontId="21"/>
  </si>
  <si>
    <t>１ドル</t>
    <phoneticPr fontId="21"/>
  </si>
  <si>
    <t>円</t>
    <rPh sb="0" eb="1">
      <t>エン</t>
    </rPh>
    <phoneticPr fontId="21"/>
  </si>
  <si>
    <t>1位　アイルランド</t>
    <rPh sb="1" eb="2">
      <t>イ</t>
    </rPh>
    <phoneticPr fontId="21"/>
  </si>
  <si>
    <t>6位　アメリカ</t>
    <rPh sb="1" eb="2">
      <t>イ</t>
    </rPh>
    <phoneticPr fontId="21"/>
  </si>
  <si>
    <t>8位　ドイツ</t>
    <rPh sb="1" eb="2">
      <t>イ</t>
    </rPh>
    <phoneticPr fontId="21"/>
  </si>
  <si>
    <t>11位　フランス</t>
    <rPh sb="2" eb="3">
      <t>イ</t>
    </rPh>
    <phoneticPr fontId="21"/>
  </si>
  <si>
    <t>16位　イギリス</t>
    <rPh sb="2" eb="3">
      <t>イ</t>
    </rPh>
    <phoneticPr fontId="21"/>
  </si>
  <si>
    <t>17位　イタリア</t>
    <rPh sb="2" eb="3">
      <t>イ</t>
    </rPh>
    <phoneticPr fontId="21"/>
  </si>
  <si>
    <t>18位　カナダ</t>
    <rPh sb="2" eb="3">
      <t>イ</t>
    </rPh>
    <phoneticPr fontId="21"/>
  </si>
  <si>
    <t>21位　日本</t>
    <rPh sb="2" eb="3">
      <t>イ</t>
    </rPh>
    <rPh sb="4" eb="6">
      <t>ニホン</t>
    </rPh>
    <phoneticPr fontId="21"/>
  </si>
  <si>
    <t>勤勉な日本人ですが、時間当り生産性ではOECD加盟国中、21位に甘んじています。</t>
    <rPh sb="0" eb="2">
      <t>キンベン</t>
    </rPh>
    <rPh sb="3" eb="6">
      <t>ニホンジン</t>
    </rPh>
    <rPh sb="10" eb="12">
      <t>ジカン</t>
    </rPh>
    <rPh sb="12" eb="13">
      <t>アタ</t>
    </rPh>
    <rPh sb="14" eb="17">
      <t>セイサンセイ</t>
    </rPh>
    <rPh sb="23" eb="27">
      <t>カメイコクチュウ</t>
    </rPh>
    <rPh sb="30" eb="31">
      <t>イ</t>
    </rPh>
    <rPh sb="32" eb="33">
      <t>アマ</t>
    </rPh>
    <phoneticPr fontId="2"/>
  </si>
  <si>
    <t>先進7カ国の中では最下位です。7カ国の平均は日本より150%高い時間当り生産性です。</t>
    <rPh sb="0" eb="2">
      <t>センシン</t>
    </rPh>
    <rPh sb="2" eb="5">
      <t>ナナカコク</t>
    </rPh>
    <rPh sb="6" eb="7">
      <t>ナカ</t>
    </rPh>
    <rPh sb="9" eb="12">
      <t>サイカイ</t>
    </rPh>
    <rPh sb="15" eb="18">
      <t>ナナカコク</t>
    </rPh>
    <rPh sb="19" eb="21">
      <t>ヘイキン</t>
    </rPh>
    <rPh sb="22" eb="24">
      <t>ニホン</t>
    </rPh>
    <rPh sb="30" eb="31">
      <t>タカ</t>
    </rPh>
    <rPh sb="32" eb="34">
      <t>ジカン</t>
    </rPh>
    <rPh sb="34" eb="35">
      <t>アタ</t>
    </rPh>
    <rPh sb="36" eb="39">
      <t>セイサンセイ</t>
    </rPh>
    <phoneticPr fontId="2"/>
  </si>
  <si>
    <t>3.人間関係力は組織やチームを束ねる管理者能力です。ディレクション、コーチング、司会にも通じます。</t>
    <rPh sb="2" eb="4">
      <t>ニンゲン</t>
    </rPh>
    <rPh sb="4" eb="6">
      <t>カンケイ</t>
    </rPh>
    <rPh sb="6" eb="7">
      <t>リョク</t>
    </rPh>
    <rPh sb="8" eb="10">
      <t>ソシキ</t>
    </rPh>
    <rPh sb="15" eb="16">
      <t>タバ</t>
    </rPh>
    <rPh sb="18" eb="21">
      <t>カンリシャ</t>
    </rPh>
    <rPh sb="21" eb="23">
      <t>ノウリョク</t>
    </rPh>
    <rPh sb="40" eb="42">
      <t>シカイ</t>
    </rPh>
    <rPh sb="44" eb="45">
      <t>ツウ</t>
    </rPh>
    <phoneticPr fontId="2"/>
  </si>
  <si>
    <t>マネジメント職務と生産性職務の最適比率は？</t>
    <rPh sb="6" eb="8">
      <t>ショクム</t>
    </rPh>
    <rPh sb="9" eb="12">
      <t>セイサンセイ</t>
    </rPh>
    <rPh sb="12" eb="14">
      <t>ショクム</t>
    </rPh>
    <rPh sb="15" eb="17">
      <t>サイテキ</t>
    </rPh>
    <rPh sb="17" eb="19">
      <t>ヒリツ</t>
    </rPh>
    <phoneticPr fontId="2"/>
  </si>
  <si>
    <t>時間当り生産性を高める策</t>
    <rPh sb="0" eb="2">
      <t>ジカン</t>
    </rPh>
    <rPh sb="2" eb="3">
      <t>アタ</t>
    </rPh>
    <rPh sb="4" eb="7">
      <t>セイサンセイ</t>
    </rPh>
    <rPh sb="8" eb="9">
      <t>タカ</t>
    </rPh>
    <rPh sb="11" eb="12">
      <t>サク</t>
    </rPh>
    <phoneticPr fontId="2"/>
  </si>
  <si>
    <t>労働時間を短縮する策は、基本、残業を認めないことです。ダラダラ残業が蔓延っています。</t>
    <rPh sb="0" eb="2">
      <t>ロウドウ</t>
    </rPh>
    <rPh sb="2" eb="4">
      <t>ジカン</t>
    </rPh>
    <rPh sb="5" eb="7">
      <t>タンシュク</t>
    </rPh>
    <rPh sb="9" eb="10">
      <t>サク</t>
    </rPh>
    <rPh sb="12" eb="14">
      <t>キホン</t>
    </rPh>
    <rPh sb="15" eb="17">
      <t>ザンギョウ</t>
    </rPh>
    <rPh sb="18" eb="19">
      <t>ミト</t>
    </rPh>
    <rPh sb="31" eb="33">
      <t>ザンギョウ</t>
    </rPh>
    <rPh sb="34" eb="36">
      <t>ハビコ</t>
    </rPh>
    <phoneticPr fontId="2"/>
  </si>
  <si>
    <t>職務三課業</t>
    <rPh sb="0" eb="2">
      <t>ショクム</t>
    </rPh>
    <rPh sb="2" eb="3">
      <t>サン</t>
    </rPh>
    <rPh sb="3" eb="5">
      <t>カギョウ</t>
    </rPh>
    <phoneticPr fontId="17"/>
  </si>
  <si>
    <t>職務内容</t>
    <rPh sb="0" eb="2">
      <t>ショクム</t>
    </rPh>
    <rPh sb="2" eb="4">
      <t>ナイヨウ</t>
    </rPh>
    <phoneticPr fontId="17"/>
  </si>
  <si>
    <t>主要課業</t>
    <rPh sb="0" eb="2">
      <t>シュヨウ</t>
    </rPh>
    <rPh sb="2" eb="4">
      <t>カギョウ</t>
    </rPh>
    <phoneticPr fontId="17"/>
  </si>
  <si>
    <t>職種別専門技術を活かす生産性に貢献する責任職務</t>
    <rPh sb="0" eb="3">
      <t>ショクシュベツ</t>
    </rPh>
    <rPh sb="3" eb="5">
      <t>センモン</t>
    </rPh>
    <rPh sb="5" eb="7">
      <t>ギジュツ</t>
    </rPh>
    <rPh sb="8" eb="9">
      <t>イ</t>
    </rPh>
    <rPh sb="11" eb="14">
      <t>セイサンセイ</t>
    </rPh>
    <rPh sb="15" eb="17">
      <t>コウケン</t>
    </rPh>
    <rPh sb="19" eb="21">
      <t>セキニン</t>
    </rPh>
    <rPh sb="21" eb="23">
      <t>ショクム</t>
    </rPh>
    <phoneticPr fontId="17"/>
  </si>
  <si>
    <t>従属課業</t>
    <rPh sb="0" eb="2">
      <t>ジュウゾク</t>
    </rPh>
    <rPh sb="2" eb="4">
      <t>カギョウ</t>
    </rPh>
    <phoneticPr fontId="17"/>
  </si>
  <si>
    <t>主要課業の遂行に必要な前準備、後処理、事務作業、報告、会議など</t>
    <rPh sb="0" eb="2">
      <t>シュヨウ</t>
    </rPh>
    <rPh sb="2" eb="4">
      <t>カギョウ</t>
    </rPh>
    <rPh sb="5" eb="7">
      <t>スイコウ</t>
    </rPh>
    <rPh sb="8" eb="10">
      <t>ヒツヨウ</t>
    </rPh>
    <rPh sb="11" eb="12">
      <t>マエ</t>
    </rPh>
    <rPh sb="12" eb="14">
      <t>ジュンビ</t>
    </rPh>
    <rPh sb="15" eb="16">
      <t>アト</t>
    </rPh>
    <rPh sb="16" eb="18">
      <t>ショリ</t>
    </rPh>
    <rPh sb="19" eb="21">
      <t>ジム</t>
    </rPh>
    <rPh sb="21" eb="23">
      <t>サギョウ</t>
    </rPh>
    <rPh sb="24" eb="26">
      <t>ホウコク</t>
    </rPh>
    <rPh sb="27" eb="29">
      <t>カイギ</t>
    </rPh>
    <phoneticPr fontId="17"/>
  </si>
  <si>
    <t>挑戦課業</t>
    <rPh sb="0" eb="2">
      <t>チョウセン</t>
    </rPh>
    <rPh sb="2" eb="4">
      <t>カギョウ</t>
    </rPh>
    <phoneticPr fontId="17"/>
  </si>
  <si>
    <t>標準化、デジタル化でミス・ムダ・ムリ・ムラの４Ｍを削減しデスクワークの自動化、省力化で作業時間を短縮</t>
    <rPh sb="0" eb="3">
      <t>ヒョウジュンカ</t>
    </rPh>
    <rPh sb="8" eb="9">
      <t>カ</t>
    </rPh>
    <rPh sb="25" eb="27">
      <t>サクゲン</t>
    </rPh>
    <rPh sb="35" eb="38">
      <t>ジドウカ</t>
    </rPh>
    <rPh sb="39" eb="42">
      <t>ショウリョクカ</t>
    </rPh>
    <rPh sb="43" eb="45">
      <t>サギョウ</t>
    </rPh>
    <rPh sb="45" eb="47">
      <t>ジカン</t>
    </rPh>
    <rPh sb="48" eb="50">
      <t>タンシュク</t>
    </rPh>
    <phoneticPr fontId="17"/>
  </si>
  <si>
    <t>カイゼン提案問題解決活動、未来志向の課題解決プロジェクト協調作業</t>
    <rPh sb="4" eb="6">
      <t>テイアン</t>
    </rPh>
    <rPh sb="6" eb="8">
      <t>モンダイ</t>
    </rPh>
    <rPh sb="8" eb="10">
      <t>カイケツ</t>
    </rPh>
    <rPh sb="10" eb="12">
      <t>カツドウ</t>
    </rPh>
    <rPh sb="13" eb="15">
      <t>ミライ</t>
    </rPh>
    <rPh sb="15" eb="17">
      <t>シコウ</t>
    </rPh>
    <rPh sb="18" eb="20">
      <t>カダイ</t>
    </rPh>
    <rPh sb="20" eb="22">
      <t>カイケツ</t>
    </rPh>
    <rPh sb="28" eb="30">
      <t>キョウチョウ</t>
    </rPh>
    <rPh sb="30" eb="32">
      <t>サギョウ</t>
    </rPh>
    <phoneticPr fontId="17"/>
  </si>
  <si>
    <t>設備投資により省力化を図る。専門技術能力開発に励み、機能・品質・コスト・スピードで生産性の向上を図る</t>
    <rPh sb="14" eb="16">
      <t>センモン</t>
    </rPh>
    <rPh sb="16" eb="18">
      <t>ギジュツ</t>
    </rPh>
    <rPh sb="18" eb="20">
      <t>ノウリョク</t>
    </rPh>
    <rPh sb="20" eb="22">
      <t>カイハツ</t>
    </rPh>
    <rPh sb="23" eb="24">
      <t>ハゲ</t>
    </rPh>
    <rPh sb="26" eb="28">
      <t>キノウ</t>
    </rPh>
    <rPh sb="29" eb="31">
      <t>ヒンシツ</t>
    </rPh>
    <rPh sb="41" eb="44">
      <t>セイサンセイ</t>
    </rPh>
    <rPh sb="45" eb="47">
      <t>コウジョウ</t>
    </rPh>
    <rPh sb="48" eb="49">
      <t>ハカ</t>
    </rPh>
    <phoneticPr fontId="17"/>
  </si>
  <si>
    <t>コスト低減、リードタイム短縮をテーマにカイゼン活動を促し、新製品開発などの変革で付加価値を高める</t>
    <rPh sb="3" eb="5">
      <t>テイゲン</t>
    </rPh>
    <rPh sb="12" eb="14">
      <t>タンシュク</t>
    </rPh>
    <rPh sb="23" eb="25">
      <t>カツドウ</t>
    </rPh>
    <rPh sb="26" eb="27">
      <t>ウナガ</t>
    </rPh>
    <rPh sb="29" eb="32">
      <t>シンセイヒン</t>
    </rPh>
    <rPh sb="32" eb="34">
      <t>カイハツ</t>
    </rPh>
    <rPh sb="37" eb="39">
      <t>ヘンカク</t>
    </rPh>
    <rPh sb="40" eb="42">
      <t>フカ</t>
    </rPh>
    <rPh sb="42" eb="44">
      <t>カチ</t>
    </rPh>
    <rPh sb="45" eb="46">
      <t>タカ</t>
    </rPh>
    <phoneticPr fontId="17"/>
  </si>
  <si>
    <t>労働時間の節減意識が欠如しているようです。労働時間を減らしても給料は保証することが大前提です。</t>
    <rPh sb="0" eb="2">
      <t>ロウドウ</t>
    </rPh>
    <rPh sb="2" eb="4">
      <t>ジカン</t>
    </rPh>
    <rPh sb="5" eb="7">
      <t>セツゲン</t>
    </rPh>
    <rPh sb="7" eb="9">
      <t>イシキ</t>
    </rPh>
    <rPh sb="10" eb="12">
      <t>ケツジョ</t>
    </rPh>
    <rPh sb="21" eb="23">
      <t>ロウドウ</t>
    </rPh>
    <rPh sb="23" eb="25">
      <t>ジカン</t>
    </rPh>
    <rPh sb="26" eb="27">
      <t>ヘ</t>
    </rPh>
    <rPh sb="31" eb="33">
      <t>キュウリョウ</t>
    </rPh>
    <rPh sb="34" eb="36">
      <t>ホショウ</t>
    </rPh>
    <rPh sb="41" eb="44">
      <t>ダイゼンテイ</t>
    </rPh>
    <phoneticPr fontId="2"/>
  </si>
  <si>
    <t>職務を三課業に分けて、時間短縮、生産性に貢献するフレームワークをご提案します。</t>
    <rPh sb="0" eb="2">
      <t>ショクム</t>
    </rPh>
    <rPh sb="3" eb="4">
      <t>サン</t>
    </rPh>
    <rPh sb="4" eb="6">
      <t>カギョウ</t>
    </rPh>
    <rPh sb="7" eb="8">
      <t>ワ</t>
    </rPh>
    <rPh sb="11" eb="13">
      <t>ジカン</t>
    </rPh>
    <rPh sb="13" eb="15">
      <t>タンシュク</t>
    </rPh>
    <rPh sb="16" eb="19">
      <t>セイサンセイ</t>
    </rPh>
    <rPh sb="20" eb="22">
      <t>コウケン</t>
    </rPh>
    <rPh sb="33" eb="35">
      <t>テイアン</t>
    </rPh>
    <phoneticPr fontId="2"/>
  </si>
  <si>
    <t>1.知識、5.態度は基本的能力です。初期段階の研修で修得させるものです。</t>
    <rPh sb="2" eb="4">
      <t>チシキ</t>
    </rPh>
    <rPh sb="7" eb="9">
      <t>タイド</t>
    </rPh>
    <rPh sb="10" eb="13">
      <t>キホンテキ</t>
    </rPh>
    <rPh sb="13" eb="15">
      <t>ノウリョク</t>
    </rPh>
    <rPh sb="18" eb="20">
      <t>ショキ</t>
    </rPh>
    <rPh sb="20" eb="22">
      <t>ダンカイ</t>
    </rPh>
    <rPh sb="23" eb="25">
      <t>ケンシュウ</t>
    </rPh>
    <rPh sb="26" eb="28">
      <t>シュウトク</t>
    </rPh>
    <phoneticPr fontId="2"/>
  </si>
  <si>
    <r>
      <t>経営力の五つの要素が10点満点でなくても、</t>
    </r>
    <r>
      <rPr>
        <b/>
        <sz val="10"/>
        <color rgb="FFFF0000"/>
        <rFont val="ＭＳ Ｐゴシック"/>
        <family val="3"/>
        <charset val="128"/>
      </rPr>
      <t>正五角形になるようなバランス</t>
    </r>
    <r>
      <rPr>
        <sz val="10"/>
        <color theme="1"/>
        <rFont val="ＭＳ Ｐゴシック"/>
        <family val="2"/>
        <charset val="128"/>
      </rPr>
      <t>が経営効率を高めます。</t>
    </r>
    <rPh sb="0" eb="2">
      <t>ケイエイ</t>
    </rPh>
    <rPh sb="2" eb="3">
      <t>リョク</t>
    </rPh>
    <rPh sb="4" eb="5">
      <t>イツ</t>
    </rPh>
    <rPh sb="7" eb="9">
      <t>ヨウソ</t>
    </rPh>
    <rPh sb="12" eb="13">
      <t>テン</t>
    </rPh>
    <rPh sb="13" eb="15">
      <t>マンテン</t>
    </rPh>
    <rPh sb="21" eb="22">
      <t>セイ</t>
    </rPh>
    <rPh sb="22" eb="25">
      <t>ゴカッケイ</t>
    </rPh>
    <rPh sb="36" eb="38">
      <t>ケイエイ</t>
    </rPh>
    <rPh sb="38" eb="40">
      <t>コウリツ</t>
    </rPh>
    <rPh sb="41" eb="42">
      <t>タカ</t>
    </rPh>
    <phoneticPr fontId="2"/>
  </si>
  <si>
    <t>生産部門繁忙期の現場支援貢献度は？</t>
    <rPh sb="0" eb="2">
      <t>セイサン</t>
    </rPh>
    <rPh sb="2" eb="4">
      <t>ブモン</t>
    </rPh>
    <rPh sb="4" eb="6">
      <t>ハンボウ</t>
    </rPh>
    <rPh sb="6" eb="7">
      <t>キ</t>
    </rPh>
    <rPh sb="8" eb="10">
      <t>ゲンバ</t>
    </rPh>
    <rPh sb="10" eb="12">
      <t>シエン</t>
    </rPh>
    <rPh sb="12" eb="14">
      <t>コウケン</t>
    </rPh>
    <rPh sb="14" eb="15">
      <t>ド</t>
    </rPh>
    <phoneticPr fontId="2"/>
  </si>
  <si>
    <t>付加価値向上と時間効率短縮で、どれだけ生産性をアップできるか、％で記入してお試しください。</t>
    <rPh sb="0" eb="2">
      <t>フカ</t>
    </rPh>
    <rPh sb="2" eb="4">
      <t>カチ</t>
    </rPh>
    <rPh sb="4" eb="6">
      <t>コウジョウ</t>
    </rPh>
    <rPh sb="7" eb="9">
      <t>ジカン</t>
    </rPh>
    <rPh sb="9" eb="11">
      <t>コウリツ</t>
    </rPh>
    <rPh sb="11" eb="13">
      <t>タンシュク</t>
    </rPh>
    <rPh sb="19" eb="22">
      <t>セイサンセイ</t>
    </rPh>
    <rPh sb="33" eb="35">
      <t>キニュウ</t>
    </rPh>
    <rPh sb="38" eb="39">
      <t>タメ</t>
    </rPh>
    <phoneticPr fontId="2"/>
  </si>
  <si>
    <t>時間当り生産性向上策</t>
    <rPh sb="0" eb="2">
      <t>ジカン</t>
    </rPh>
    <rPh sb="2" eb="3">
      <t>アタ</t>
    </rPh>
    <rPh sb="4" eb="7">
      <t>セイサンセイ</t>
    </rPh>
    <rPh sb="7" eb="9">
      <t>コウジョウ</t>
    </rPh>
    <rPh sb="9" eb="10">
      <t>サク</t>
    </rPh>
    <phoneticPr fontId="2"/>
  </si>
  <si>
    <t>主要課業において、設備投資と人材の能力開発制度の導入で生産性改革を行う</t>
    <rPh sb="0" eb="2">
      <t>シュヨウ</t>
    </rPh>
    <rPh sb="2" eb="4">
      <t>カギョウ</t>
    </rPh>
    <rPh sb="9" eb="11">
      <t>セツビ</t>
    </rPh>
    <rPh sb="11" eb="13">
      <t>トウシ</t>
    </rPh>
    <rPh sb="14" eb="16">
      <t>ジンザイ</t>
    </rPh>
    <rPh sb="17" eb="19">
      <t>ノウリョク</t>
    </rPh>
    <rPh sb="19" eb="21">
      <t>カイハツ</t>
    </rPh>
    <rPh sb="21" eb="23">
      <t>セイド</t>
    </rPh>
    <rPh sb="24" eb="26">
      <t>ドウニュウ</t>
    </rPh>
    <rPh sb="27" eb="30">
      <t>セイサンセイ</t>
    </rPh>
    <rPh sb="30" eb="32">
      <t>カイカク</t>
    </rPh>
    <rPh sb="33" eb="34">
      <t>オコナ</t>
    </rPh>
    <phoneticPr fontId="2"/>
  </si>
  <si>
    <t>生産性向上率を上書き入力して下さい↓</t>
    <rPh sb="0" eb="3">
      <t>セイサンセイ</t>
    </rPh>
    <rPh sb="3" eb="5">
      <t>コウジョウ</t>
    </rPh>
    <rPh sb="5" eb="6">
      <t>リツ</t>
    </rPh>
    <rPh sb="7" eb="9">
      <t>ウワガ</t>
    </rPh>
    <rPh sb="10" eb="12">
      <t>ニュウリョク</t>
    </rPh>
    <rPh sb="14" eb="15">
      <t>クダ</t>
    </rPh>
    <phoneticPr fontId="2"/>
  </si>
  <si>
    <t>挑戦課業において、カイゼン提案、プロジェクト制度を導入し、生産性の問題解決を図る</t>
    <rPh sb="0" eb="2">
      <t>チョウセン</t>
    </rPh>
    <rPh sb="2" eb="4">
      <t>カギョウ</t>
    </rPh>
    <rPh sb="13" eb="15">
      <t>テイアン</t>
    </rPh>
    <rPh sb="22" eb="24">
      <t>セイド</t>
    </rPh>
    <rPh sb="25" eb="27">
      <t>ドウニュウ</t>
    </rPh>
    <rPh sb="29" eb="32">
      <t>セイサンセイ</t>
    </rPh>
    <rPh sb="33" eb="35">
      <t>モンダイ</t>
    </rPh>
    <rPh sb="35" eb="37">
      <t>カイケツ</t>
    </rPh>
    <rPh sb="38" eb="39">
      <t>ハカ</t>
    </rPh>
    <phoneticPr fontId="2"/>
  </si>
  <si>
    <t>５Ｓの徹底で働きやすい職場環境を作り、正確迅速な報連相で業務プロセスを活性化する</t>
    <rPh sb="3" eb="5">
      <t>テッテイ</t>
    </rPh>
    <rPh sb="6" eb="7">
      <t>ハタラ</t>
    </rPh>
    <rPh sb="11" eb="13">
      <t>ショクバ</t>
    </rPh>
    <rPh sb="13" eb="15">
      <t>カンキョウ</t>
    </rPh>
    <rPh sb="16" eb="17">
      <t>ツク</t>
    </rPh>
    <rPh sb="19" eb="21">
      <t>セイカク</t>
    </rPh>
    <rPh sb="21" eb="23">
      <t>ジンソク</t>
    </rPh>
    <rPh sb="24" eb="27">
      <t>ホウレンソウ</t>
    </rPh>
    <rPh sb="28" eb="30">
      <t>ギョウム</t>
    </rPh>
    <rPh sb="35" eb="38">
      <t>カッセイカ</t>
    </rPh>
    <phoneticPr fontId="2"/>
  </si>
  <si>
    <t>能力の三要素、技能の三要素研修を実施して管理者資質と専門技能資質を高める</t>
    <rPh sb="0" eb="2">
      <t>ノウリョク</t>
    </rPh>
    <rPh sb="3" eb="4">
      <t>サン</t>
    </rPh>
    <rPh sb="4" eb="6">
      <t>ヨウソ</t>
    </rPh>
    <rPh sb="7" eb="9">
      <t>ギノウ</t>
    </rPh>
    <rPh sb="10" eb="11">
      <t>サン</t>
    </rPh>
    <rPh sb="11" eb="13">
      <t>ヨウソ</t>
    </rPh>
    <rPh sb="13" eb="15">
      <t>ケンシュウ</t>
    </rPh>
    <rPh sb="16" eb="18">
      <t>ジッシ</t>
    </rPh>
    <rPh sb="20" eb="23">
      <t>カンリシャ</t>
    </rPh>
    <rPh sb="23" eb="25">
      <t>シシツ</t>
    </rPh>
    <rPh sb="26" eb="28">
      <t>センモン</t>
    </rPh>
    <rPh sb="28" eb="30">
      <t>ギノウ</t>
    </rPh>
    <rPh sb="30" eb="32">
      <t>シシツ</t>
    </rPh>
    <rPh sb="33" eb="34">
      <t>タカ</t>
    </rPh>
    <phoneticPr fontId="2"/>
  </si>
  <si>
    <t>組織図を作って非生産性人材と生産性人材の数と質の配置を見直し、最適化、再構築を図る</t>
    <rPh sb="0" eb="2">
      <t>ソシキ</t>
    </rPh>
    <rPh sb="2" eb="3">
      <t>ズ</t>
    </rPh>
    <rPh sb="4" eb="5">
      <t>ツク</t>
    </rPh>
    <rPh sb="7" eb="8">
      <t>ヒ</t>
    </rPh>
    <rPh sb="8" eb="11">
      <t>セイサンセイ</t>
    </rPh>
    <rPh sb="11" eb="13">
      <t>ジンザイ</t>
    </rPh>
    <rPh sb="14" eb="17">
      <t>セイサンセイ</t>
    </rPh>
    <rPh sb="17" eb="19">
      <t>ジンザイ</t>
    </rPh>
    <rPh sb="20" eb="21">
      <t>カズ</t>
    </rPh>
    <rPh sb="22" eb="23">
      <t>シツ</t>
    </rPh>
    <rPh sb="24" eb="26">
      <t>ハイチ</t>
    </rPh>
    <rPh sb="27" eb="29">
      <t>ミナオ</t>
    </rPh>
    <rPh sb="31" eb="34">
      <t>サイテキカ</t>
    </rPh>
    <rPh sb="35" eb="38">
      <t>サイコウチク</t>
    </rPh>
    <rPh sb="39" eb="40">
      <t>ハカ</t>
    </rPh>
    <phoneticPr fontId="2"/>
  </si>
  <si>
    <t>従属課業において、定型職務の自動化、事務作業のデジタル化、４Ｍ撲滅策を実施する</t>
    <rPh sb="0" eb="2">
      <t>ジュウゾク</t>
    </rPh>
    <rPh sb="2" eb="4">
      <t>カギョウ</t>
    </rPh>
    <rPh sb="9" eb="11">
      <t>テイケイ</t>
    </rPh>
    <rPh sb="11" eb="13">
      <t>ショクム</t>
    </rPh>
    <rPh sb="14" eb="17">
      <t>ジドウカ</t>
    </rPh>
    <rPh sb="18" eb="20">
      <t>ジム</t>
    </rPh>
    <rPh sb="20" eb="22">
      <t>サギョウ</t>
    </rPh>
    <rPh sb="27" eb="28">
      <t>カ</t>
    </rPh>
    <rPh sb="31" eb="33">
      <t>ボクメツ</t>
    </rPh>
    <rPh sb="33" eb="34">
      <t>サク</t>
    </rPh>
    <rPh sb="35" eb="37">
      <t>ジッシ</t>
    </rPh>
    <phoneticPr fontId="2"/>
  </si>
  <si>
    <t>在宅勤務、出張、会議などのテレワーク化で通勤移動時間と交通費、出張旅費を削減する</t>
    <rPh sb="0" eb="2">
      <t>ザイタク</t>
    </rPh>
    <rPh sb="2" eb="4">
      <t>キンム</t>
    </rPh>
    <rPh sb="5" eb="7">
      <t>シュッチョウ</t>
    </rPh>
    <rPh sb="8" eb="10">
      <t>カイギ</t>
    </rPh>
    <rPh sb="18" eb="19">
      <t>カ</t>
    </rPh>
    <rPh sb="20" eb="22">
      <t>ツウキン</t>
    </rPh>
    <rPh sb="22" eb="24">
      <t>イドウ</t>
    </rPh>
    <rPh sb="24" eb="26">
      <t>ジカン</t>
    </rPh>
    <rPh sb="27" eb="30">
      <t>コウツウヒ</t>
    </rPh>
    <rPh sb="31" eb="33">
      <t>シュッチョウ</t>
    </rPh>
    <rPh sb="33" eb="35">
      <t>リョヒ</t>
    </rPh>
    <rPh sb="36" eb="38">
      <t>サクゲン</t>
    </rPh>
    <phoneticPr fontId="2"/>
  </si>
  <si>
    <t>全ての紙資料をデータ化し、クラウドサーバーで共有見える化する瞬時検索デジタル環境創造</t>
    <rPh sb="0" eb="1">
      <t>スベ</t>
    </rPh>
    <rPh sb="3" eb="4">
      <t>カミ</t>
    </rPh>
    <rPh sb="4" eb="6">
      <t>シリョウ</t>
    </rPh>
    <rPh sb="10" eb="11">
      <t>カ</t>
    </rPh>
    <rPh sb="22" eb="24">
      <t>キョウユウ</t>
    </rPh>
    <rPh sb="24" eb="25">
      <t>ミ</t>
    </rPh>
    <rPh sb="27" eb="28">
      <t>カ</t>
    </rPh>
    <rPh sb="30" eb="32">
      <t>シュンジ</t>
    </rPh>
    <rPh sb="32" eb="34">
      <t>ケンサク</t>
    </rPh>
    <rPh sb="38" eb="40">
      <t>カンキョウ</t>
    </rPh>
    <rPh sb="40" eb="42">
      <t>ソウゾウ</t>
    </rPh>
    <phoneticPr fontId="2"/>
  </si>
  <si>
    <t>場所を選ばないテレワーク環境の整備で、拠点の縮小廃止による地代家賃の低減策</t>
    <rPh sb="0" eb="2">
      <t>バショ</t>
    </rPh>
    <rPh sb="3" eb="4">
      <t>エラ</t>
    </rPh>
    <rPh sb="12" eb="14">
      <t>カンキョウ</t>
    </rPh>
    <rPh sb="15" eb="17">
      <t>セイビ</t>
    </rPh>
    <rPh sb="19" eb="21">
      <t>キョテン</t>
    </rPh>
    <rPh sb="22" eb="24">
      <t>シュクショウ</t>
    </rPh>
    <rPh sb="24" eb="26">
      <t>ハイシ</t>
    </rPh>
    <rPh sb="29" eb="31">
      <t>ジダイ</t>
    </rPh>
    <rPh sb="31" eb="33">
      <t>ヤチン</t>
    </rPh>
    <rPh sb="34" eb="36">
      <t>テイゲン</t>
    </rPh>
    <rPh sb="36" eb="37">
      <t>サク</t>
    </rPh>
    <phoneticPr fontId="2"/>
  </si>
  <si>
    <t>営業戦略で、客単価アップ、リピート率アップ、新規顧客獲得、新製品投入で売上高を上げる</t>
    <rPh sb="0" eb="2">
      <t>エイギョウ</t>
    </rPh>
    <rPh sb="2" eb="4">
      <t>センリャク</t>
    </rPh>
    <rPh sb="6" eb="7">
      <t>キャク</t>
    </rPh>
    <rPh sb="7" eb="9">
      <t>タンカ</t>
    </rPh>
    <rPh sb="17" eb="18">
      <t>リツ</t>
    </rPh>
    <rPh sb="22" eb="24">
      <t>シンキ</t>
    </rPh>
    <rPh sb="24" eb="26">
      <t>コキャク</t>
    </rPh>
    <rPh sb="26" eb="28">
      <t>カクトク</t>
    </rPh>
    <rPh sb="29" eb="32">
      <t>シンセイヒン</t>
    </rPh>
    <rPh sb="32" eb="34">
      <t>トウニュウ</t>
    </rPh>
    <rPh sb="35" eb="37">
      <t>ウリアゲ</t>
    </rPh>
    <rPh sb="37" eb="38">
      <t>ダカ</t>
    </rPh>
    <rPh sb="39" eb="40">
      <t>ア</t>
    </rPh>
    <phoneticPr fontId="2"/>
  </si>
  <si>
    <t>財務戦略で、変動費の圧縮策、滞留不良在庫の最適化、固定費の低減策を断行する</t>
    <rPh sb="0" eb="2">
      <t>ザイム</t>
    </rPh>
    <rPh sb="2" eb="4">
      <t>センリャク</t>
    </rPh>
    <rPh sb="6" eb="8">
      <t>ヘンドウ</t>
    </rPh>
    <rPh sb="8" eb="9">
      <t>ヒ</t>
    </rPh>
    <rPh sb="10" eb="12">
      <t>アッシュク</t>
    </rPh>
    <rPh sb="12" eb="13">
      <t>サク</t>
    </rPh>
    <rPh sb="14" eb="16">
      <t>タイリュウ</t>
    </rPh>
    <rPh sb="16" eb="18">
      <t>フリョウ</t>
    </rPh>
    <rPh sb="18" eb="20">
      <t>ザイコ</t>
    </rPh>
    <rPh sb="21" eb="24">
      <t>サイテキカ</t>
    </rPh>
    <rPh sb="25" eb="28">
      <t>コテイヒ</t>
    </rPh>
    <rPh sb="29" eb="31">
      <t>テイゲン</t>
    </rPh>
    <rPh sb="31" eb="32">
      <t>サク</t>
    </rPh>
    <rPh sb="33" eb="35">
      <t>ダンコウ</t>
    </rPh>
    <phoneticPr fontId="2"/>
  </si>
  <si>
    <t>その他の策</t>
    <rPh sb="2" eb="3">
      <t>タ</t>
    </rPh>
    <rPh sb="4" eb="5">
      <t>サク</t>
    </rPh>
    <phoneticPr fontId="2"/>
  </si>
  <si>
    <t>生産性向上策目標</t>
    <rPh sb="0" eb="3">
      <t>セイサンセイ</t>
    </rPh>
    <rPh sb="3" eb="5">
      <t>コウジョウ</t>
    </rPh>
    <rPh sb="5" eb="6">
      <t>サク</t>
    </rPh>
    <rPh sb="6" eb="8">
      <t>モクヒョウ</t>
    </rPh>
    <phoneticPr fontId="2"/>
  </si>
  <si>
    <t>時間当り生産性の向上策は、そのまま利益の最大化に反映される</t>
    <rPh sb="0" eb="2">
      <t>ジカン</t>
    </rPh>
    <rPh sb="2" eb="3">
      <t>アタ</t>
    </rPh>
    <rPh sb="4" eb="7">
      <t>セイサンセイ</t>
    </rPh>
    <rPh sb="8" eb="10">
      <t>コウジョウ</t>
    </rPh>
    <rPh sb="10" eb="11">
      <t>サク</t>
    </rPh>
    <rPh sb="17" eb="19">
      <t>リエキ</t>
    </rPh>
    <rPh sb="20" eb="23">
      <t>サイダイカ</t>
    </rPh>
    <rPh sb="24" eb="26">
      <t>ハンエイ</t>
    </rPh>
    <phoneticPr fontId="2"/>
  </si>
  <si>
    <t>売上高は見栄の財務指標、時間当り生産性は真の企業実力、最重要行動指標です。</t>
    <rPh sb="0" eb="2">
      <t>ウリアゲ</t>
    </rPh>
    <rPh sb="2" eb="3">
      <t>ダカ</t>
    </rPh>
    <rPh sb="4" eb="6">
      <t>ミエ</t>
    </rPh>
    <rPh sb="7" eb="9">
      <t>ザイム</t>
    </rPh>
    <rPh sb="9" eb="11">
      <t>シヒョウ</t>
    </rPh>
    <rPh sb="12" eb="14">
      <t>ジカン</t>
    </rPh>
    <rPh sb="14" eb="15">
      <t>アタ</t>
    </rPh>
    <rPh sb="16" eb="19">
      <t>セイサンセイ</t>
    </rPh>
    <rPh sb="20" eb="21">
      <t>シン</t>
    </rPh>
    <rPh sb="22" eb="24">
      <t>キギョウ</t>
    </rPh>
    <rPh sb="24" eb="26">
      <t>ジツリョク</t>
    </rPh>
    <rPh sb="27" eb="30">
      <t>サイジュウヨウ</t>
    </rPh>
    <rPh sb="30" eb="32">
      <t>コウドウ</t>
    </rPh>
    <rPh sb="32" eb="34">
      <t>シヒョウ</t>
    </rPh>
    <phoneticPr fontId="2"/>
  </si>
  <si>
    <t>ハイパーリンク</t>
    <phoneticPr fontId="2"/>
  </si>
  <si>
    <t>http://www.s-naga.jp/</t>
    <phoneticPr fontId="2"/>
  </si>
  <si>
    <t>戦略を絵に描くBSC経営コンサルタント</t>
    <rPh sb="0" eb="2">
      <t>センリャク</t>
    </rPh>
    <rPh sb="3" eb="4">
      <t>エ</t>
    </rPh>
    <rPh sb="5" eb="6">
      <t>カ</t>
    </rPh>
    <rPh sb="10" eb="12">
      <t>ケイエイ</t>
    </rPh>
    <phoneticPr fontId="21"/>
  </si>
  <si>
    <t>制作　（株）一光社プロ　長山伸作</t>
    <rPh sb="0" eb="2">
      <t>セイサク</t>
    </rPh>
    <rPh sb="3" eb="6">
      <t>カブ</t>
    </rPh>
    <rPh sb="6" eb="11">
      <t>イッコウシャ</t>
    </rPh>
    <rPh sb="12" eb="14">
      <t>ナガヤマ</t>
    </rPh>
    <rPh sb="14" eb="16">
      <t>シンサク</t>
    </rPh>
    <phoneticPr fontId="2"/>
  </si>
  <si>
    <t>〒457-0024 名古屋市南区赤坪町99-1</t>
    <phoneticPr fontId="2"/>
  </si>
  <si>
    <t xml:space="preserve"> Tel.052-824-0521</t>
  </si>
  <si>
    <r>
      <t>非生産性人材の最適化を図り、生産性貢献人材比率を高め、</t>
    </r>
    <r>
      <rPr>
        <sz val="10"/>
        <color rgb="FFFF0000"/>
        <rFont val="ＭＳ Ｐゴシック"/>
        <family val="3"/>
        <charset val="128"/>
      </rPr>
      <t>生産効率</t>
    </r>
    <r>
      <rPr>
        <b/>
        <sz val="10"/>
        <color rgb="FFFF0000"/>
        <rFont val="ＭＳ Ｐゴシック"/>
        <family val="3"/>
        <charset val="128"/>
      </rPr>
      <t>90%</t>
    </r>
    <r>
      <rPr>
        <sz val="10"/>
        <color theme="1"/>
        <rFont val="ＭＳ Ｐゴシック"/>
        <family val="2"/>
        <charset val="128"/>
      </rPr>
      <t>の組織活性化を図りたい。</t>
    </r>
    <rPh sb="0" eb="1">
      <t>ヒ</t>
    </rPh>
    <rPh sb="1" eb="4">
      <t>セイサンセイ</t>
    </rPh>
    <rPh sb="4" eb="6">
      <t>ジンザイ</t>
    </rPh>
    <rPh sb="7" eb="10">
      <t>サイテキカ</t>
    </rPh>
    <rPh sb="11" eb="12">
      <t>ハカ</t>
    </rPh>
    <rPh sb="14" eb="17">
      <t>セイサンセイ</t>
    </rPh>
    <rPh sb="17" eb="19">
      <t>コウケン</t>
    </rPh>
    <rPh sb="19" eb="21">
      <t>ジンザイ</t>
    </rPh>
    <rPh sb="21" eb="23">
      <t>ヒリツ</t>
    </rPh>
    <rPh sb="24" eb="25">
      <t>タカ</t>
    </rPh>
    <rPh sb="27" eb="29">
      <t>セイサン</t>
    </rPh>
    <rPh sb="29" eb="31">
      <t>コウリツ</t>
    </rPh>
    <rPh sb="35" eb="37">
      <t>ソシキ</t>
    </rPh>
    <rPh sb="37" eb="40">
      <t>カッセイカ</t>
    </rPh>
    <rPh sb="41" eb="42">
      <t>ハカ</t>
    </rPh>
    <phoneticPr fontId="2"/>
  </si>
  <si>
    <t>売上高は結果としての指標です。KGI (Key Goal Indicator)</t>
    <rPh sb="0" eb="2">
      <t>ウリアゲ</t>
    </rPh>
    <rPh sb="2" eb="3">
      <t>ダカ</t>
    </rPh>
    <rPh sb="4" eb="6">
      <t>ケッカ</t>
    </rPh>
    <rPh sb="10" eb="12">
      <t>シヒョウ</t>
    </rPh>
    <phoneticPr fontId="2"/>
  </si>
  <si>
    <t>時間当り生産性は業務活動の指標です。KPI (Key Performance Indicator)</t>
    <rPh sb="0" eb="2">
      <t>ジカン</t>
    </rPh>
    <rPh sb="2" eb="3">
      <t>アタ</t>
    </rPh>
    <rPh sb="4" eb="7">
      <t>セイサンセイ</t>
    </rPh>
    <rPh sb="8" eb="10">
      <t>ギョウム</t>
    </rPh>
    <rPh sb="10" eb="12">
      <t>カツドウ</t>
    </rPh>
    <rPh sb="13" eb="15">
      <t>シヒョウ</t>
    </rPh>
    <phoneticPr fontId="2"/>
  </si>
  <si>
    <t>コロナ禍の今、経営者のミッションは「ビジョンとハードワーク」</t>
    <rPh sb="3" eb="4">
      <t>カ</t>
    </rPh>
    <rPh sb="5" eb="6">
      <t>イマ</t>
    </rPh>
    <rPh sb="7" eb="10">
      <t>ケイエイシャ</t>
    </rPh>
    <phoneticPr fontId="2"/>
  </si>
  <si>
    <t>ビジョンはウイズコロナ、アフターコロナのＶ字回復展望計画を掲げて社員と共有する。</t>
    <rPh sb="21" eb="22">
      <t>ジ</t>
    </rPh>
    <rPh sb="22" eb="24">
      <t>カイフク</t>
    </rPh>
    <rPh sb="24" eb="26">
      <t>テンボウ</t>
    </rPh>
    <rPh sb="26" eb="28">
      <t>ケイカク</t>
    </rPh>
    <rPh sb="29" eb="30">
      <t>カカ</t>
    </rPh>
    <rPh sb="32" eb="34">
      <t>シャイン</t>
    </rPh>
    <rPh sb="35" eb="37">
      <t>キョウユウ</t>
    </rPh>
    <phoneticPr fontId="2"/>
  </si>
  <si>
    <t>ハードワークは情熱と努力で逆境をブレークスルーする変革への行動力です。</t>
    <rPh sb="7" eb="9">
      <t>ジョウネツ</t>
    </rPh>
    <rPh sb="10" eb="12">
      <t>ドリョク</t>
    </rPh>
    <rPh sb="13" eb="15">
      <t>ギャッキョウ</t>
    </rPh>
    <rPh sb="25" eb="27">
      <t>ヘンカク</t>
    </rPh>
    <rPh sb="29" eb="31">
      <t>コウドウ</t>
    </rPh>
    <rPh sb="31" eb="32">
      <t>リョク</t>
    </rPh>
    <phoneticPr fontId="2"/>
  </si>
  <si>
    <t>経営力を総合的に客観的に俯瞰して、新たに戦略から練り直してください。</t>
    <rPh sb="0" eb="2">
      <t>ケイエイ</t>
    </rPh>
    <rPh sb="2" eb="3">
      <t>リョク</t>
    </rPh>
    <rPh sb="4" eb="7">
      <t>ソウゴウテキ</t>
    </rPh>
    <rPh sb="8" eb="11">
      <t>キャッカンテキ</t>
    </rPh>
    <rPh sb="12" eb="14">
      <t>フカン</t>
    </rPh>
    <rPh sb="17" eb="18">
      <t>アラ</t>
    </rPh>
    <rPh sb="20" eb="22">
      <t>センリャク</t>
    </rPh>
    <rPh sb="24" eb="25">
      <t>ネ</t>
    </rPh>
    <rPh sb="26" eb="27">
      <t>ナオ</t>
    </rPh>
    <phoneticPr fontId="2"/>
  </si>
  <si>
    <t>現在、ＰＣオンライン・ZOOM経営研修を実施しています。</t>
    <rPh sb="0" eb="2">
      <t>ゲンザイ</t>
    </rPh>
    <rPh sb="15" eb="17">
      <t>ケイエイ</t>
    </rPh>
    <rPh sb="17" eb="19">
      <t>ケンシュウ</t>
    </rPh>
    <rPh sb="20" eb="22">
      <t>ジッシ</t>
    </rPh>
    <phoneticPr fontId="2"/>
  </si>
  <si>
    <t>基本はマンツーマンの個別研修です。スケジュールは空き時間に合わせて調整します。</t>
    <rPh sb="0" eb="2">
      <t>キホン</t>
    </rPh>
    <rPh sb="10" eb="12">
      <t>コベツ</t>
    </rPh>
    <rPh sb="12" eb="14">
      <t>ケンシュウ</t>
    </rPh>
    <rPh sb="24" eb="25">
      <t>ア</t>
    </rPh>
    <rPh sb="26" eb="28">
      <t>ジカン</t>
    </rPh>
    <rPh sb="29" eb="30">
      <t>ア</t>
    </rPh>
    <rPh sb="33" eb="35">
      <t>チョウセイ</t>
    </rPh>
    <phoneticPr fontId="2"/>
  </si>
  <si>
    <r>
      <t>詳細はウェブサイト</t>
    </r>
    <r>
      <rPr>
        <sz val="10"/>
        <color rgb="FFFF0000"/>
        <rFont val="游ゴシック"/>
        <family val="3"/>
        <charset val="128"/>
        <scheme val="minor"/>
      </rPr>
      <t>↓↓↓</t>
    </r>
    <r>
      <rPr>
        <sz val="10"/>
        <rFont val="游ゴシック"/>
        <family val="3"/>
        <charset val="128"/>
        <scheme val="minor"/>
      </rPr>
      <t>をご覧ください</t>
    </r>
    <rPh sb="0" eb="2">
      <t>ショウサイ</t>
    </rPh>
    <rPh sb="14" eb="15">
      <t>ラン</t>
    </rPh>
    <phoneticPr fontId="21"/>
  </si>
  <si>
    <t>この２月から、早朝無料オンラインセミナーを開催しています。合わせてご活用ください。</t>
    <rPh sb="2" eb="4">
      <t>ニガツ</t>
    </rPh>
    <rPh sb="7" eb="9">
      <t>ソウチョウ</t>
    </rPh>
    <rPh sb="9" eb="11">
      <t>ムリョウ</t>
    </rPh>
    <rPh sb="21" eb="23">
      <t>カイサイ</t>
    </rPh>
    <rPh sb="29" eb="30">
      <t>ア</t>
    </rPh>
    <rPh sb="34" eb="36">
      <t>カツヨウ</t>
    </rPh>
    <phoneticPr fontId="2"/>
  </si>
  <si>
    <t>http://www.s-naga.jp/earlybird.html</t>
    <phoneticPr fontId="2"/>
  </si>
  <si>
    <t>場所を選ばないテレワークジョブ型職務ツール</t>
    <rPh sb="0" eb="2">
      <t>バショ</t>
    </rPh>
    <rPh sb="3" eb="4">
      <t>エラ</t>
    </rPh>
    <rPh sb="15" eb="16">
      <t>ガタ</t>
    </rPh>
    <rPh sb="16" eb="18">
      <t>ショクム</t>
    </rPh>
    <phoneticPr fontId="2"/>
  </si>
  <si>
    <t>「日々ロク」日報目標管理エクセルシステム</t>
    <rPh sb="1" eb="3">
      <t>ヒビ</t>
    </rPh>
    <rPh sb="6" eb="8">
      <t>ニッポウ</t>
    </rPh>
    <rPh sb="8" eb="10">
      <t>モクヒョウ</t>
    </rPh>
    <rPh sb="10" eb="12">
      <t>カンリ</t>
    </rPh>
    <phoneticPr fontId="2"/>
  </si>
  <si>
    <t>http://www.s-naga.jp/hibiroku.html</t>
    <phoneticPr fontId="2"/>
  </si>
  <si>
    <t>2021年度版「１ページの経営指針」発刊</t>
    <rPh sb="4" eb="6">
      <t>ネンド</t>
    </rPh>
    <rPh sb="6" eb="7">
      <t>バン</t>
    </rPh>
    <rPh sb="8" eb="17">
      <t>イチページノケイエイシシン</t>
    </rPh>
    <rPh sb="18" eb="20">
      <t>ハッカン</t>
    </rPh>
    <phoneticPr fontId="2"/>
  </si>
  <si>
    <t>Ａ四判一枚で俯瞰できる周知徹底の経営計画書策定ツール</t>
    <rPh sb="1" eb="3">
      <t>ヨンバン</t>
    </rPh>
    <rPh sb="3" eb="5">
      <t>イチマイ</t>
    </rPh>
    <rPh sb="6" eb="8">
      <t>フカン</t>
    </rPh>
    <rPh sb="11" eb="13">
      <t>シュウチ</t>
    </rPh>
    <rPh sb="13" eb="15">
      <t>テッテイ</t>
    </rPh>
    <rPh sb="16" eb="18">
      <t>ケイエイ</t>
    </rPh>
    <rPh sb="18" eb="21">
      <t>ケイカクショ</t>
    </rPh>
    <rPh sb="21" eb="23">
      <t>サクテイ</t>
    </rPh>
    <phoneticPr fontId="2"/>
  </si>
  <si>
    <t>http://www.s-naga.jp/book1p-plan2021.html</t>
    <phoneticPr fontId="2"/>
  </si>
  <si>
    <t>時間当り生産性※1(=付加価値額÷労働時間)で採点。3000円は0点、5000円は5点、7000円10点</t>
    <rPh sb="0" eb="2">
      <t>ジカン</t>
    </rPh>
    <rPh sb="2" eb="3">
      <t>アタ</t>
    </rPh>
    <rPh sb="4" eb="7">
      <t>セイサンセイ</t>
    </rPh>
    <rPh sb="11" eb="13">
      <t>フカ</t>
    </rPh>
    <rPh sb="13" eb="15">
      <t>カチ</t>
    </rPh>
    <rPh sb="15" eb="16">
      <t>ガク</t>
    </rPh>
    <rPh sb="17" eb="19">
      <t>ロウドウ</t>
    </rPh>
    <rPh sb="19" eb="21">
      <t>ジカン</t>
    </rPh>
    <rPh sb="23" eb="25">
      <t>サイテン</t>
    </rPh>
    <rPh sb="30" eb="31">
      <t>エン</t>
    </rPh>
    <rPh sb="33" eb="34">
      <t>テン</t>
    </rPh>
    <rPh sb="39" eb="40">
      <t>エン</t>
    </rPh>
    <rPh sb="42" eb="43">
      <t>テン</t>
    </rPh>
    <rPh sb="48" eb="49">
      <t>エン</t>
    </rPh>
    <rPh sb="51" eb="52">
      <t>テン</t>
    </rPh>
    <phoneticPr fontId="2"/>
  </si>
  <si>
    <t>※1.</t>
    <phoneticPr fontId="2"/>
  </si>
  <si>
    <t>付加価値額＝売上高－外注仕入</t>
    <rPh sb="0" eb="2">
      <t>フカ</t>
    </rPh>
    <rPh sb="2" eb="4">
      <t>カチ</t>
    </rPh>
    <rPh sb="4" eb="5">
      <t>ガク</t>
    </rPh>
    <rPh sb="6" eb="8">
      <t>ウリアゲ</t>
    </rPh>
    <rPh sb="8" eb="9">
      <t>ダカ</t>
    </rPh>
    <rPh sb="10" eb="12">
      <t>ガイチュウ</t>
    </rPh>
    <rPh sb="12" eb="14">
      <t>シイレ</t>
    </rPh>
    <phoneticPr fontId="2"/>
  </si>
  <si>
    <t>付加価値額</t>
    <rPh sb="0" eb="2">
      <t>フカ</t>
    </rPh>
    <rPh sb="2" eb="4">
      <t>カチ</t>
    </rPh>
    <rPh sb="4" eb="5">
      <t>ガク</t>
    </rPh>
    <phoneticPr fontId="2"/>
  </si>
  <si>
    <t>労働時間</t>
    <rPh sb="0" eb="2">
      <t>ロウドウ</t>
    </rPh>
    <rPh sb="2" eb="4">
      <t>ジカン</t>
    </rPh>
    <phoneticPr fontId="2"/>
  </si>
  <si>
    <t>時間当り生産性＝</t>
    <rPh sb="0" eb="2">
      <t>ジカン</t>
    </rPh>
    <rPh sb="2" eb="3">
      <t>アタ</t>
    </rPh>
    <rPh sb="4" eb="7">
      <t>セイサンセイ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</si>
</sst>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35">
    <font>
      <sz val="11"/>
      <color theme="1"/>
      <name val="ＭＳ Ｐゴシック"/>
      <family val="2"/>
      <charset val="128"/>
    </font>
    <font>
      <sz val="10"/>
      <color theme="1"/>
      <name val="ＭＳ Ｐゴシック"/>
      <family val="2"/>
      <charset val="128"/>
    </font>
    <font>
      <sz val="6"/>
      <name val="ＭＳ Ｐゴシック"/>
      <family val="2"/>
      <charset val="128"/>
    </font>
    <font>
      <sz val="16"/>
      <color theme="1"/>
      <name val="ＭＳ Ｐゴシック"/>
      <family val="2"/>
      <charset val="128"/>
    </font>
    <font>
      <sz val="11"/>
      <color theme="1"/>
      <name val="ＭＳ Ｐゴシック"/>
      <family val="2"/>
      <charset val="128"/>
    </font>
    <font>
      <sz val="9"/>
      <color theme="1"/>
      <name val="ＭＳ Ｐゴシック"/>
      <family val="2"/>
      <charset val="128"/>
    </font>
    <font>
      <sz val="8"/>
      <color theme="1"/>
      <name val="ＭＳ Ｐゴシック"/>
      <family val="2"/>
      <charset val="128"/>
    </font>
    <font>
      <sz val="8"/>
      <color theme="1"/>
      <name val="ＭＳ Ｐゴシック"/>
      <family val="3"/>
      <charset val="128"/>
    </font>
    <font>
      <sz val="10"/>
      <color theme="0" tint="-0.249977111117893"/>
      <name val="ＭＳ Ｐゴシック"/>
      <family val="2"/>
      <charset val="128"/>
    </font>
    <font>
      <sz val="10"/>
      <color rgb="FFFF0000"/>
      <name val="ＭＳ Ｐゴシック"/>
      <family val="2"/>
      <charset val="128"/>
    </font>
    <font>
      <b/>
      <sz val="12"/>
      <color theme="1"/>
      <name val="ＭＳ Ｐゴシック"/>
      <family val="3"/>
      <charset val="128"/>
    </font>
    <font>
      <b/>
      <sz val="10"/>
      <color theme="1"/>
      <name val="ＭＳ Ｐゴシック"/>
      <family val="3"/>
      <charset val="128"/>
    </font>
    <font>
      <sz val="10"/>
      <color theme="1"/>
      <name val="ＭＳ Ｐゴシック"/>
      <family val="3"/>
      <charset val="128"/>
    </font>
    <font>
      <sz val="8"/>
      <color rgb="FFFF0000"/>
      <name val="ＭＳ Ｐゴシック"/>
      <family val="2"/>
      <charset val="128"/>
    </font>
    <font>
      <b/>
      <sz val="11"/>
      <color theme="1"/>
      <name val="ＭＳ Ｐゴシック"/>
      <family val="3"/>
      <charset val="128"/>
    </font>
    <font>
      <sz val="10"/>
      <color rgb="FFFF0000"/>
      <name val="ＭＳ Ｐゴシック"/>
      <family val="3"/>
      <charset val="128"/>
    </font>
    <font>
      <sz val="9"/>
      <name val="游ゴシック"/>
      <family val="3"/>
      <charset val="128"/>
      <scheme val="minor"/>
    </font>
    <font>
      <sz val="6"/>
      <name val="游ゴシック"/>
      <family val="2"/>
      <charset val="128"/>
      <scheme val="minor"/>
    </font>
    <font>
      <sz val="8"/>
      <color theme="0" tint="-0.34998626667073579"/>
      <name val="游ゴシック"/>
      <family val="3"/>
      <charset val="128"/>
      <scheme val="minor"/>
    </font>
    <font>
      <sz val="10"/>
      <color theme="0" tint="-0.34998626667073579"/>
      <name val="游ゴシック"/>
      <family val="3"/>
      <charset val="128"/>
      <scheme val="minor"/>
    </font>
    <font>
      <sz val="8"/>
      <color theme="0" tint="-0.499984740745262"/>
      <name val="游ゴシック"/>
      <family val="3"/>
      <charset val="128"/>
      <scheme val="minor"/>
    </font>
    <font>
      <sz val="6"/>
      <name val="ＭＳ ゴシック"/>
      <family val="3"/>
      <charset val="128"/>
    </font>
    <font>
      <sz val="10"/>
      <name val="游ゴシック"/>
      <family val="3"/>
      <charset val="128"/>
      <scheme val="minor"/>
    </font>
    <font>
      <sz val="10"/>
      <color theme="1"/>
      <name val="游ゴシック"/>
      <family val="2"/>
      <charset val="128"/>
      <scheme val="minor"/>
    </font>
    <font>
      <sz val="8"/>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b/>
      <sz val="10"/>
      <color rgb="FFFF0000"/>
      <name val="ＭＳ Ｐゴシック"/>
      <family val="3"/>
      <charset val="128"/>
    </font>
    <font>
      <b/>
      <sz val="10"/>
      <color rgb="FF0070C0"/>
      <name val="ＭＳ Ｐゴシック"/>
      <family val="3"/>
      <charset val="128"/>
    </font>
    <font>
      <sz val="10"/>
      <color theme="0" tint="-0.499984740745262"/>
      <name val="ＭＳ Ｐゴシック"/>
      <family val="2"/>
      <charset val="128"/>
    </font>
    <font>
      <b/>
      <sz val="12"/>
      <color rgb="FF0070C0"/>
      <name val="ＭＳ Ｐゴシック"/>
      <family val="3"/>
      <charset val="128"/>
    </font>
    <font>
      <u/>
      <sz val="11"/>
      <color theme="10"/>
      <name val="ＭＳ Ｐゴシック"/>
      <family val="2"/>
      <charset val="128"/>
    </font>
    <font>
      <sz val="9"/>
      <color rgb="FFFF0000"/>
      <name val="ＭＳ Ｐゴシック"/>
      <family val="2"/>
      <charset val="128"/>
    </font>
    <font>
      <sz val="10"/>
      <color rgb="FFFF0000"/>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104">
    <xf numFmtId="0" fontId="0" fillId="0" borderId="0" xfId="0">
      <alignment vertical="center"/>
    </xf>
    <xf numFmtId="0" fontId="1" fillId="0" borderId="0" xfId="0" applyFont="1">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0" xfId="0" applyFont="1" applyFill="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5" xfId="0" applyFont="1" applyFill="1" applyBorder="1">
      <alignment vertical="center"/>
    </xf>
    <xf numFmtId="0" fontId="1" fillId="2" borderId="6" xfId="0" applyFont="1" applyFill="1" applyBorder="1">
      <alignment vertical="center"/>
    </xf>
    <xf numFmtId="0" fontId="1" fillId="2" borderId="7" xfId="0" applyFont="1" applyFill="1" applyBorder="1">
      <alignment vertical="center"/>
    </xf>
    <xf numFmtId="0" fontId="1" fillId="3" borderId="0" xfId="0" applyFont="1" applyFill="1" applyBorder="1">
      <alignment vertical="center"/>
    </xf>
    <xf numFmtId="0" fontId="7" fillId="3" borderId="0" xfId="0" applyFont="1" applyFill="1" applyBorder="1" applyAlignment="1">
      <alignment horizontal="left" vertical="center"/>
    </xf>
    <xf numFmtId="0" fontId="1" fillId="2" borderId="1" xfId="0" applyFont="1" applyFill="1" applyBorder="1" applyAlignment="1">
      <alignment horizontal="right" vertical="center"/>
    </xf>
    <xf numFmtId="0" fontId="8" fillId="0" borderId="0" xfId="0" applyFont="1">
      <alignment vertical="center"/>
    </xf>
    <xf numFmtId="38" fontId="8" fillId="0" borderId="0" xfId="0" applyNumberFormat="1" applyFont="1">
      <alignment vertical="center"/>
    </xf>
    <xf numFmtId="0" fontId="9" fillId="3" borderId="0" xfId="0" applyFont="1" applyFill="1" applyAlignment="1">
      <alignment horizontal="right" vertical="center"/>
    </xf>
    <xf numFmtId="0" fontId="10" fillId="3" borderId="0" xfId="0" applyFont="1" applyFill="1">
      <alignment vertical="center"/>
    </xf>
    <xf numFmtId="0" fontId="1" fillId="5" borderId="0" xfId="0" applyFont="1" applyFill="1">
      <alignment vertical="center"/>
    </xf>
    <xf numFmtId="0" fontId="1"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1" fillId="3" borderId="0" xfId="0" applyFont="1" applyFill="1" applyAlignment="1">
      <alignment horizontal="right" vertical="center"/>
    </xf>
    <xf numFmtId="0" fontId="13" fillId="3" borderId="0" xfId="0" applyFont="1" applyFill="1" applyAlignment="1">
      <alignment horizontal="right" vertical="center"/>
    </xf>
    <xf numFmtId="0" fontId="11" fillId="2" borderId="1" xfId="0" applyFont="1" applyFill="1" applyBorder="1">
      <alignment vertical="center"/>
    </xf>
    <xf numFmtId="0" fontId="13" fillId="3" borderId="0" xfId="0" applyFont="1" applyFill="1" applyAlignment="1">
      <alignment horizontal="left" vertical="center"/>
    </xf>
    <xf numFmtId="38" fontId="1" fillId="3" borderId="0" xfId="1" applyFont="1" applyFill="1">
      <alignment vertical="center"/>
    </xf>
    <xf numFmtId="176" fontId="1" fillId="4" borderId="1" xfId="1" applyNumberFormat="1" applyFont="1" applyFill="1" applyBorder="1">
      <alignment vertical="center"/>
    </xf>
    <xf numFmtId="177" fontId="14" fillId="7" borderId="1" xfId="2" applyNumberFormat="1" applyFont="1" applyFill="1" applyBorder="1">
      <alignment vertical="center"/>
    </xf>
    <xf numFmtId="0" fontId="11" fillId="7" borderId="1" xfId="0" applyFont="1" applyFill="1" applyBorder="1" applyAlignment="1">
      <alignment horizontal="center" vertical="center"/>
    </xf>
    <xf numFmtId="0" fontId="6" fillId="3" borderId="0" xfId="0" applyFont="1" applyFill="1">
      <alignment vertical="center"/>
    </xf>
    <xf numFmtId="0" fontId="7" fillId="3" borderId="0" xfId="0" applyFont="1" applyFill="1">
      <alignment vertical="center"/>
    </xf>
    <xf numFmtId="38" fontId="1" fillId="4" borderId="10" xfId="0" applyNumberFormat="1" applyFont="1" applyFill="1" applyBorder="1">
      <alignment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38" fontId="1" fillId="4" borderId="10" xfId="1" applyFont="1" applyFill="1" applyBorder="1">
      <alignment vertical="center"/>
    </xf>
    <xf numFmtId="9" fontId="1" fillId="4" borderId="10" xfId="2" applyFont="1" applyFill="1" applyBorder="1">
      <alignment vertical="center"/>
    </xf>
    <xf numFmtId="0" fontId="1" fillId="0" borderId="0" xfId="0" applyFont="1" applyFill="1">
      <alignment vertical="center"/>
    </xf>
    <xf numFmtId="0" fontId="19" fillId="0" borderId="0" xfId="0" applyFont="1" applyFill="1">
      <alignment vertical="center"/>
    </xf>
    <xf numFmtId="0" fontId="18" fillId="0" borderId="0" xfId="0" applyFont="1" applyFill="1">
      <alignment vertical="center"/>
    </xf>
    <xf numFmtId="0" fontId="16" fillId="0" borderId="0" xfId="0" applyFont="1" applyFill="1">
      <alignment vertical="center"/>
    </xf>
    <xf numFmtId="0" fontId="20" fillId="0" borderId="0" xfId="0" applyFont="1" applyFill="1">
      <alignment vertical="center"/>
    </xf>
    <xf numFmtId="0" fontId="20" fillId="0" borderId="0" xfId="0" applyFont="1" applyFill="1" applyAlignment="1">
      <alignment horizontal="right" vertical="center"/>
    </xf>
    <xf numFmtId="38" fontId="20" fillId="0" borderId="0" xfId="1" applyFont="1" applyFill="1">
      <alignment vertical="center"/>
    </xf>
    <xf numFmtId="176" fontId="20" fillId="0" borderId="0" xfId="1" applyNumberFormat="1" applyFont="1" applyFill="1">
      <alignment vertical="center"/>
    </xf>
    <xf numFmtId="38" fontId="18" fillId="0" borderId="0" xfId="1" applyFont="1" applyFill="1" applyBorder="1">
      <alignment vertical="center"/>
    </xf>
    <xf numFmtId="0" fontId="12" fillId="8" borderId="1" xfId="0" applyFont="1" applyFill="1" applyBorder="1">
      <alignment vertical="center"/>
    </xf>
    <xf numFmtId="0" fontId="25" fillId="8" borderId="2" xfId="0" applyFont="1" applyFill="1" applyBorder="1">
      <alignment vertical="center"/>
    </xf>
    <xf numFmtId="0" fontId="25" fillId="8" borderId="3" xfId="0" applyFont="1" applyFill="1" applyBorder="1">
      <alignment vertical="center"/>
    </xf>
    <xf numFmtId="0" fontId="25" fillId="8" borderId="4" xfId="0" applyFont="1" applyFill="1" applyBorder="1">
      <alignment vertical="center"/>
    </xf>
    <xf numFmtId="0" fontId="25" fillId="3" borderId="6" xfId="0" applyFont="1" applyFill="1" applyBorder="1">
      <alignment vertical="center"/>
    </xf>
    <xf numFmtId="0" fontId="12" fillId="0" borderId="6" xfId="0" applyFont="1" applyBorder="1">
      <alignment vertical="center"/>
    </xf>
    <xf numFmtId="0" fontId="25" fillId="3" borderId="7" xfId="0" applyFont="1" applyFill="1" applyBorder="1">
      <alignment vertical="center"/>
    </xf>
    <xf numFmtId="0" fontId="24" fillId="3" borderId="14" xfId="0" applyFont="1" applyFill="1" applyBorder="1">
      <alignment vertical="center"/>
    </xf>
    <xf numFmtId="0" fontId="25" fillId="3" borderId="15" xfId="0" applyFont="1" applyFill="1" applyBorder="1">
      <alignment vertical="center"/>
    </xf>
    <xf numFmtId="0" fontId="25" fillId="3" borderId="16" xfId="0" applyFont="1" applyFill="1" applyBorder="1">
      <alignment vertical="center"/>
    </xf>
    <xf numFmtId="0" fontId="24" fillId="3" borderId="14" xfId="0" applyFont="1" applyFill="1" applyBorder="1" applyAlignment="1">
      <alignment vertical="center"/>
    </xf>
    <xf numFmtId="0" fontId="14" fillId="8" borderId="8" xfId="0" applyFont="1" applyFill="1" applyBorder="1">
      <alignment vertical="center"/>
    </xf>
    <xf numFmtId="0" fontId="14" fillId="8" borderId="10" xfId="0" applyFont="1" applyFill="1" applyBorder="1">
      <alignment vertical="center"/>
    </xf>
    <xf numFmtId="0" fontId="26" fillId="3" borderId="5" xfId="0" applyFont="1" applyFill="1" applyBorder="1">
      <alignment vertical="center"/>
    </xf>
    <xf numFmtId="0" fontId="27" fillId="3" borderId="2" xfId="0" applyFont="1" applyFill="1" applyBorder="1">
      <alignment vertical="center"/>
    </xf>
    <xf numFmtId="0" fontId="1" fillId="3" borderId="15" xfId="0" applyFont="1" applyFill="1" applyBorder="1">
      <alignment vertical="center"/>
    </xf>
    <xf numFmtId="0" fontId="1" fillId="3" borderId="16" xfId="0" applyFont="1" applyFill="1" applyBorder="1">
      <alignment vertical="center"/>
    </xf>
    <xf numFmtId="0" fontId="29" fillId="3" borderId="0" xfId="0" applyFont="1" applyFill="1">
      <alignment vertical="center"/>
    </xf>
    <xf numFmtId="9" fontId="1" fillId="4" borderId="1" xfId="0" applyNumberFormat="1" applyFont="1" applyFill="1" applyBorder="1">
      <alignment vertical="center"/>
    </xf>
    <xf numFmtId="38" fontId="30" fillId="0" borderId="0" xfId="1" applyFont="1" applyFill="1">
      <alignment vertical="center"/>
    </xf>
    <xf numFmtId="0" fontId="31" fillId="3" borderId="0" xfId="0" applyFont="1" applyFill="1">
      <alignment vertical="center"/>
    </xf>
    <xf numFmtId="0" fontId="33" fillId="3" borderId="0" xfId="0" applyFont="1" applyFill="1" applyAlignment="1">
      <alignment horizontal="right" vertical="center"/>
    </xf>
    <xf numFmtId="0" fontId="32" fillId="3" borderId="0" xfId="3" applyFill="1" applyAlignment="1">
      <alignment horizontal="left" vertical="center"/>
    </xf>
    <xf numFmtId="0" fontId="23" fillId="3" borderId="0" xfId="0" applyFont="1" applyFill="1">
      <alignment vertical="center"/>
    </xf>
    <xf numFmtId="0" fontId="22" fillId="3" borderId="0" xfId="0" applyFont="1" applyFill="1">
      <alignment vertical="center"/>
    </xf>
    <xf numFmtId="38" fontId="1" fillId="3" borderId="11" xfId="1" applyFont="1" applyFill="1" applyBorder="1" applyProtection="1">
      <alignment vertical="center"/>
      <protection locked="0"/>
    </xf>
    <xf numFmtId="38" fontId="1" fillId="3" borderId="12" xfId="1" applyFont="1" applyFill="1" applyBorder="1" applyProtection="1">
      <alignment vertical="center"/>
      <protection locked="0"/>
    </xf>
    <xf numFmtId="38" fontId="1" fillId="3" borderId="13" xfId="1" applyFont="1" applyFill="1" applyBorder="1" applyProtection="1">
      <alignment vertical="center"/>
      <protection locked="0"/>
    </xf>
    <xf numFmtId="0" fontId="1" fillId="3" borderId="11" xfId="0" applyFont="1" applyFill="1" applyBorder="1" applyProtection="1">
      <alignment vertical="center"/>
      <protection locked="0"/>
    </xf>
    <xf numFmtId="0" fontId="1" fillId="0" borderId="12" xfId="0" applyFont="1" applyBorder="1" applyProtection="1">
      <alignment vertical="center"/>
      <protection locked="0"/>
    </xf>
    <xf numFmtId="38" fontId="1" fillId="0" borderId="11" xfId="1" applyFont="1" applyBorder="1" applyProtection="1">
      <alignment vertical="center"/>
      <protection locked="0"/>
    </xf>
    <xf numFmtId="9" fontId="1" fillId="3" borderId="11" xfId="2" applyFont="1" applyFill="1" applyBorder="1" applyProtection="1">
      <alignment vertical="center"/>
      <protection locked="0"/>
    </xf>
    <xf numFmtId="38" fontId="1" fillId="0" borderId="12" xfId="1" applyFont="1" applyBorder="1" applyProtection="1">
      <alignment vertical="center"/>
      <protection locked="0"/>
    </xf>
    <xf numFmtId="9" fontId="1" fillId="3" borderId="12" xfId="2" applyFont="1" applyFill="1" applyBorder="1" applyProtection="1">
      <alignment vertical="center"/>
      <protection locked="0"/>
    </xf>
    <xf numFmtId="38" fontId="1" fillId="0" borderId="13" xfId="1" applyFont="1" applyBorder="1" applyProtection="1">
      <alignment vertical="center"/>
      <protection locked="0"/>
    </xf>
    <xf numFmtId="9" fontId="1" fillId="3" borderId="13" xfId="2" applyFont="1" applyFill="1" applyBorder="1" applyProtection="1">
      <alignment vertical="center"/>
      <protection locked="0"/>
    </xf>
    <xf numFmtId="9" fontId="1" fillId="3" borderId="1" xfId="2" applyFont="1" applyFill="1" applyBorder="1" applyProtection="1">
      <alignment vertical="center"/>
      <protection locked="0"/>
    </xf>
    <xf numFmtId="0" fontId="11" fillId="6" borderId="8" xfId="0" applyFont="1" applyFill="1" applyBorder="1" applyAlignment="1">
      <alignment horizontal="left" vertical="center"/>
    </xf>
    <xf numFmtId="0" fontId="11" fillId="6" borderId="9" xfId="0" applyFont="1" applyFill="1" applyBorder="1" applyAlignment="1">
      <alignment horizontal="left" vertical="center"/>
    </xf>
    <xf numFmtId="0" fontId="11" fillId="6" borderId="2" xfId="0" applyFont="1" applyFill="1" applyBorder="1" applyAlignment="1">
      <alignment horizontal="left" vertical="center"/>
    </xf>
    <xf numFmtId="0" fontId="11" fillId="6" borderId="4" xfId="0" applyFont="1" applyFill="1" applyBorder="1" applyAlignment="1">
      <alignment horizontal="left"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32" fillId="3" borderId="0" xfId="3" applyFill="1" applyAlignment="1">
      <alignment horizontal="left" vertical="center"/>
    </xf>
    <xf numFmtId="0" fontId="1" fillId="3" borderId="0" xfId="0" applyFont="1" applyFill="1" applyAlignment="1">
      <alignment horizontal="left" vertical="center"/>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0" xfId="0" applyFont="1" applyFill="1" applyAlignment="1">
      <alignment horizontal="right" vertical="center"/>
    </xf>
    <xf numFmtId="0" fontId="7" fillId="3" borderId="15" xfId="0" applyFont="1" applyFill="1" applyBorder="1" applyAlignment="1">
      <alignment horizontal="center" vertical="center"/>
    </xf>
    <xf numFmtId="0" fontId="7" fillId="3" borderId="0" xfId="0" applyFont="1" applyFill="1" applyAlignment="1">
      <alignment horizontal="right" vertical="center"/>
    </xf>
    <xf numFmtId="0" fontId="7" fillId="3" borderId="0" xfId="0" applyFont="1" applyFill="1" applyAlignment="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Sheet1!$L$15:$L$19</c:f>
              <c:strCache>
                <c:ptCount val="5"/>
                <c:pt idx="0">
                  <c:v>財務力</c:v>
                </c:pt>
                <c:pt idx="1">
                  <c:v>営業力</c:v>
                </c:pt>
                <c:pt idx="2">
                  <c:v>開発力</c:v>
                </c:pt>
                <c:pt idx="3">
                  <c:v>生産力</c:v>
                </c:pt>
                <c:pt idx="4">
                  <c:v>組織力</c:v>
                </c:pt>
              </c:strCache>
            </c:strRef>
          </c:cat>
          <c:val>
            <c:numRef>
              <c:f>Sheet1!$M$15:$M$19</c:f>
              <c:numCache>
                <c:formatCode>#,##0_);[Red]\(#,##0\)</c:formatCode>
                <c:ptCount val="5"/>
                <c:pt idx="0">
                  <c:v>9</c:v>
                </c:pt>
                <c:pt idx="1">
                  <c:v>9</c:v>
                </c:pt>
                <c:pt idx="2">
                  <c:v>4</c:v>
                </c:pt>
                <c:pt idx="3">
                  <c:v>8</c:v>
                </c:pt>
                <c:pt idx="4">
                  <c:v>7</c:v>
                </c:pt>
              </c:numCache>
            </c:numRef>
          </c:val>
          <c:extLst>
            <c:ext xmlns:c16="http://schemas.microsoft.com/office/drawing/2014/chart" uri="{C3380CC4-5D6E-409C-BE32-E72D297353CC}">
              <c16:uniqueId val="{00000000-EC4E-418B-9219-FEDC0E3C80E6}"/>
            </c:ext>
          </c:extLst>
        </c:ser>
        <c:dLbls>
          <c:showLegendKey val="0"/>
          <c:showVal val="0"/>
          <c:showCatName val="0"/>
          <c:showSerName val="0"/>
          <c:showPercent val="0"/>
          <c:showBubbleSize val="0"/>
        </c:dLbls>
        <c:axId val="1269717487"/>
        <c:axId val="1269714575"/>
      </c:radarChart>
      <c:catAx>
        <c:axId val="1269717487"/>
        <c:scaling>
          <c:orientation val="minMax"/>
        </c:scaling>
        <c:delete val="1"/>
        <c:axPos val="b"/>
        <c:numFmt formatCode="General" sourceLinked="1"/>
        <c:majorTickMark val="none"/>
        <c:minorTickMark val="none"/>
        <c:tickLblPos val="nextTo"/>
        <c:crossAx val="1269714575"/>
        <c:crosses val="autoZero"/>
        <c:auto val="1"/>
        <c:lblAlgn val="ctr"/>
        <c:lblOffset val="100"/>
        <c:noMultiLvlLbl val="0"/>
      </c:catAx>
      <c:valAx>
        <c:axId val="1269714575"/>
        <c:scaling>
          <c:orientation val="minMax"/>
          <c:max val="10"/>
        </c:scaling>
        <c:delete val="1"/>
        <c:axPos val="l"/>
        <c:majorGridlines>
          <c:spPr>
            <a:ln w="9525" cap="flat" cmpd="sng" algn="ctr">
              <a:solidFill>
                <a:schemeClr val="accent5">
                  <a:lumMod val="60000"/>
                  <a:lumOff val="40000"/>
                </a:schemeClr>
              </a:solidFill>
              <a:round/>
            </a:ln>
            <a:effectLst/>
          </c:spPr>
        </c:majorGridlines>
        <c:numFmt formatCode="#,##0_);[Red]\(#,##0\)" sourceLinked="1"/>
        <c:majorTickMark val="none"/>
        <c:minorTickMark val="none"/>
        <c:tickLblPos val="nextTo"/>
        <c:crossAx val="1269717487"/>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Pt>
            <c:idx val="7"/>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9B8D-4745-A211-8506930248C4}"/>
              </c:ext>
            </c:extLst>
          </c:dPt>
          <c:dPt>
            <c:idx val="8"/>
            <c:invertIfNegative val="0"/>
            <c:bubble3D val="0"/>
            <c:spPr>
              <a:solidFill>
                <a:srgbClr val="FF0000"/>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9B8D-4745-A211-8506930248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Sheet1!$L$120:$L$128</c:f>
              <c:strCache>
                <c:ptCount val="9"/>
                <c:pt idx="0">
                  <c:v>1位　アイルランド</c:v>
                </c:pt>
                <c:pt idx="1">
                  <c:v>6位　アメリカ</c:v>
                </c:pt>
                <c:pt idx="2">
                  <c:v>8位　ドイツ</c:v>
                </c:pt>
                <c:pt idx="3">
                  <c:v>11位　フランス</c:v>
                </c:pt>
                <c:pt idx="4">
                  <c:v>16位　イギリス</c:v>
                </c:pt>
                <c:pt idx="5">
                  <c:v>17位　イタリア</c:v>
                </c:pt>
                <c:pt idx="6">
                  <c:v>18位　カナダ</c:v>
                </c:pt>
                <c:pt idx="7">
                  <c:v>21位　日本</c:v>
                </c:pt>
                <c:pt idx="8">
                  <c:v>生産性向上策目標</c:v>
                </c:pt>
              </c:strCache>
            </c:strRef>
          </c:cat>
          <c:val>
            <c:numRef>
              <c:f>Sheet1!$M$120:$M$128</c:f>
              <c:numCache>
                <c:formatCode>#,##0_);[Red]\(#,##0\)</c:formatCode>
                <c:ptCount val="9"/>
                <c:pt idx="0">
                  <c:v>10946.1</c:v>
                </c:pt>
                <c:pt idx="1">
                  <c:v>7992.9000000000005</c:v>
                </c:pt>
                <c:pt idx="2">
                  <c:v>7800.3</c:v>
                </c:pt>
                <c:pt idx="3">
                  <c:v>7725.4000000000005</c:v>
                </c:pt>
                <c:pt idx="4">
                  <c:v>6484.2</c:v>
                </c:pt>
                <c:pt idx="5">
                  <c:v>6195.3</c:v>
                </c:pt>
                <c:pt idx="6">
                  <c:v>5863.5999999999995</c:v>
                </c:pt>
                <c:pt idx="7">
                  <c:v>5007.5999999999995</c:v>
                </c:pt>
                <c:pt idx="8">
                  <c:v>7411.2479999999987</c:v>
                </c:pt>
              </c:numCache>
            </c:numRef>
          </c:val>
          <c:extLst>
            <c:ext xmlns:c16="http://schemas.microsoft.com/office/drawing/2014/chart" uri="{C3380CC4-5D6E-409C-BE32-E72D297353CC}">
              <c16:uniqueId val="{00000000-9B8D-4745-A211-8506930248C4}"/>
            </c:ext>
          </c:extLst>
        </c:ser>
        <c:dLbls>
          <c:showLegendKey val="0"/>
          <c:showVal val="0"/>
          <c:showCatName val="0"/>
          <c:showSerName val="0"/>
          <c:showPercent val="0"/>
          <c:showBubbleSize val="0"/>
        </c:dLbls>
        <c:gapWidth val="70"/>
        <c:axId val="1301313807"/>
        <c:axId val="1301314223"/>
      </c:barChart>
      <c:catAx>
        <c:axId val="13013138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1314223"/>
        <c:crosses val="autoZero"/>
        <c:auto val="1"/>
        <c:lblAlgn val="ctr"/>
        <c:lblOffset val="100"/>
        <c:noMultiLvlLbl val="0"/>
      </c:catAx>
      <c:valAx>
        <c:axId val="1301314223"/>
        <c:scaling>
          <c:orientation val="minMax"/>
        </c:scaling>
        <c:delete val="0"/>
        <c:axPos val="t"/>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1313807"/>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502920</xdr:colOff>
      <xdr:row>120</xdr:row>
      <xdr:rowOff>205740</xdr:rowOff>
    </xdr:from>
    <xdr:to>
      <xdr:col>6</xdr:col>
      <xdr:colOff>502920</xdr:colOff>
      <xdr:row>127</xdr:row>
      <xdr:rowOff>137160</xdr:rowOff>
    </xdr:to>
    <xdr:cxnSp macro="">
      <xdr:nvCxnSpPr>
        <xdr:cNvPr id="28" name="直線コネクタ 27">
          <a:extLst>
            <a:ext uri="{FF2B5EF4-FFF2-40B4-BE49-F238E27FC236}">
              <a16:creationId xmlns:a16="http://schemas.microsoft.com/office/drawing/2014/main" id="{C09E90D7-C2A3-4359-BCAB-D4A92505C617}"/>
            </a:ext>
          </a:extLst>
        </xdr:cNvPr>
        <xdr:cNvCxnSpPr/>
      </xdr:nvCxnSpPr>
      <xdr:spPr>
        <a:xfrm flipV="1">
          <a:off x="3977640" y="27942540"/>
          <a:ext cx="0" cy="153162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347134</xdr:colOff>
      <xdr:row>19</xdr:row>
      <xdr:rowOff>227473</xdr:rowOff>
    </xdr:from>
    <xdr:to>
      <xdr:col>6</xdr:col>
      <xdr:colOff>659131</xdr:colOff>
      <xdr:row>33</xdr:row>
      <xdr:rowOff>205738</xdr:rowOff>
    </xdr:to>
    <xdr:grpSp>
      <xdr:nvGrpSpPr>
        <xdr:cNvPr id="11" name="グループ化 10">
          <a:extLst>
            <a:ext uri="{FF2B5EF4-FFF2-40B4-BE49-F238E27FC236}">
              <a16:creationId xmlns:a16="http://schemas.microsoft.com/office/drawing/2014/main" id="{3040BDB8-B09A-4797-AFB6-D41C4A37E11E}"/>
            </a:ext>
          </a:extLst>
        </xdr:cNvPr>
        <xdr:cNvGrpSpPr/>
      </xdr:nvGrpSpPr>
      <xdr:grpSpPr>
        <a:xfrm>
          <a:off x="865294" y="4875673"/>
          <a:ext cx="3268557" cy="3178665"/>
          <a:chOff x="1093469" y="4960620"/>
          <a:chExt cx="3040381" cy="2956558"/>
        </a:xfrm>
      </xdr:grpSpPr>
      <xdr:sp macro="" textlink="">
        <xdr:nvSpPr>
          <xdr:cNvPr id="3" name="フリーフォーム: 図形 2">
            <a:extLst>
              <a:ext uri="{FF2B5EF4-FFF2-40B4-BE49-F238E27FC236}">
                <a16:creationId xmlns:a16="http://schemas.microsoft.com/office/drawing/2014/main" id="{963073DA-96D6-4D4B-AFC4-7DA54597C187}"/>
              </a:ext>
            </a:extLst>
          </xdr:cNvPr>
          <xdr:cNvSpPr/>
        </xdr:nvSpPr>
        <xdr:spPr>
          <a:xfrm>
            <a:off x="1927860" y="5791200"/>
            <a:ext cx="1371600" cy="1310640"/>
          </a:xfrm>
          <a:custGeom>
            <a:avLst/>
            <a:gdLst>
              <a:gd name="connsiteX0" fmla="*/ 678180 w 1371600"/>
              <a:gd name="connsiteY0" fmla="*/ 0 h 1310640"/>
              <a:gd name="connsiteX1" fmla="*/ 1371600 w 1371600"/>
              <a:gd name="connsiteY1" fmla="*/ 495300 h 1310640"/>
              <a:gd name="connsiteX2" fmla="*/ 1112520 w 1371600"/>
              <a:gd name="connsiteY2" fmla="*/ 1310640 h 1310640"/>
              <a:gd name="connsiteX3" fmla="*/ 259080 w 1371600"/>
              <a:gd name="connsiteY3" fmla="*/ 1310640 h 1310640"/>
              <a:gd name="connsiteX4" fmla="*/ 0 w 1371600"/>
              <a:gd name="connsiteY4" fmla="*/ 495300 h 1310640"/>
              <a:gd name="connsiteX5" fmla="*/ 678180 w 1371600"/>
              <a:gd name="connsiteY5" fmla="*/ 0 h 13106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371600" h="1310640">
                <a:moveTo>
                  <a:pt x="678180" y="0"/>
                </a:moveTo>
                <a:lnTo>
                  <a:pt x="1371600" y="495300"/>
                </a:lnTo>
                <a:lnTo>
                  <a:pt x="1112520" y="1310640"/>
                </a:lnTo>
                <a:lnTo>
                  <a:pt x="259080" y="1310640"/>
                </a:lnTo>
                <a:lnTo>
                  <a:pt x="0" y="495300"/>
                </a:lnTo>
                <a:lnTo>
                  <a:pt x="678180" y="0"/>
                </a:lnTo>
                <a:close/>
              </a:path>
            </a:pathLst>
          </a:cu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ACD4B48D-C575-4C92-A50E-BE1D13348DAF}"/>
              </a:ext>
            </a:extLst>
          </xdr:cNvPr>
          <xdr:cNvGrpSpPr/>
        </xdr:nvGrpSpPr>
        <xdr:grpSpPr>
          <a:xfrm>
            <a:off x="1093469" y="4960620"/>
            <a:ext cx="3040381" cy="2956558"/>
            <a:chOff x="1093469" y="4960620"/>
            <a:chExt cx="3040381" cy="2956558"/>
          </a:xfrm>
        </xdr:grpSpPr>
        <xdr:cxnSp macro="">
          <xdr:nvCxnSpPr>
            <xdr:cNvPr id="4" name="直線コネクタ 3">
              <a:extLst>
                <a:ext uri="{FF2B5EF4-FFF2-40B4-BE49-F238E27FC236}">
                  <a16:creationId xmlns:a16="http://schemas.microsoft.com/office/drawing/2014/main" id="{16C2EB66-8FC4-41DE-9B69-C58091FE71B9}"/>
                </a:ext>
              </a:extLst>
            </xdr:cNvPr>
            <xdr:cNvCxnSpPr/>
          </xdr:nvCxnSpPr>
          <xdr:spPr>
            <a:xfrm>
              <a:off x="2613660" y="4960620"/>
              <a:ext cx="0" cy="1562100"/>
            </a:xfrm>
            <a:prstGeom prst="line">
              <a:avLst/>
            </a:prstGeom>
            <a:ln w="1270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934D9633-130F-43F7-8C1F-3A4405157BA1}"/>
                </a:ext>
              </a:extLst>
            </xdr:cNvPr>
            <xdr:cNvCxnSpPr/>
          </xdr:nvCxnSpPr>
          <xdr:spPr>
            <a:xfrm rot="4320000">
              <a:off x="3352800" y="5486399"/>
              <a:ext cx="0" cy="1562100"/>
            </a:xfrm>
            <a:prstGeom prst="line">
              <a:avLst/>
            </a:prstGeom>
            <a:ln w="1270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7096875F-4356-47AF-B7DC-AAD384266068}"/>
                </a:ext>
              </a:extLst>
            </xdr:cNvPr>
            <xdr:cNvCxnSpPr/>
          </xdr:nvCxnSpPr>
          <xdr:spPr>
            <a:xfrm rot="8640000">
              <a:off x="3070861" y="6355077"/>
              <a:ext cx="0" cy="1562100"/>
            </a:xfrm>
            <a:prstGeom prst="line">
              <a:avLst/>
            </a:prstGeom>
            <a:ln w="1270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892FD148-5348-4357-8ECB-47DB9AC43CA9}"/>
                </a:ext>
              </a:extLst>
            </xdr:cNvPr>
            <xdr:cNvCxnSpPr/>
          </xdr:nvCxnSpPr>
          <xdr:spPr>
            <a:xfrm rot="12960000" flipH="1">
              <a:off x="2156461" y="6355078"/>
              <a:ext cx="0" cy="1562100"/>
            </a:xfrm>
            <a:prstGeom prst="line">
              <a:avLst/>
            </a:prstGeom>
            <a:ln w="1270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B5D9D31E-C0A8-4583-B61A-DE1F0CBFF8E4}"/>
                </a:ext>
              </a:extLst>
            </xdr:cNvPr>
            <xdr:cNvCxnSpPr/>
          </xdr:nvCxnSpPr>
          <xdr:spPr>
            <a:xfrm rot="17280000" flipH="1">
              <a:off x="1874519" y="5486398"/>
              <a:ext cx="0" cy="1562100"/>
            </a:xfrm>
            <a:prstGeom prst="line">
              <a:avLst/>
            </a:prstGeom>
            <a:ln w="12700">
              <a:solidFill>
                <a:schemeClr val="accent4"/>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215902</xdr:colOff>
      <xdr:row>19</xdr:row>
      <xdr:rowOff>220131</xdr:rowOff>
    </xdr:from>
    <xdr:to>
      <xdr:col>7</xdr:col>
      <xdr:colOff>579969</xdr:colOff>
      <xdr:row>34</xdr:row>
      <xdr:rowOff>152397</xdr:rowOff>
    </xdr:to>
    <xdr:graphicFrame macro="">
      <xdr:nvGraphicFramePr>
        <xdr:cNvPr id="12" name="グラフ 11">
          <a:extLst>
            <a:ext uri="{FF2B5EF4-FFF2-40B4-BE49-F238E27FC236}">
              <a16:creationId xmlns:a16="http://schemas.microsoft.com/office/drawing/2014/main" id="{B3ED0431-43BA-422C-9A10-BAD58C0F79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372534</xdr:colOff>
      <xdr:row>70</xdr:row>
      <xdr:rowOff>0</xdr:rowOff>
    </xdr:from>
    <xdr:to>
      <xdr:col>3</xdr:col>
      <xdr:colOff>0</xdr:colOff>
      <xdr:row>74</xdr:row>
      <xdr:rowOff>118533</xdr:rowOff>
    </xdr:to>
    <xdr:sp macro="" textlink="">
      <xdr:nvSpPr>
        <xdr:cNvPr id="13" name="フリーフォーム: 図形 12">
          <a:extLst>
            <a:ext uri="{FF2B5EF4-FFF2-40B4-BE49-F238E27FC236}">
              <a16:creationId xmlns:a16="http://schemas.microsoft.com/office/drawing/2014/main" id="{D7B7C0EE-A6C7-4959-BD40-8662255ED1FE}"/>
            </a:ext>
          </a:extLst>
        </xdr:cNvPr>
        <xdr:cNvSpPr/>
      </xdr:nvSpPr>
      <xdr:spPr>
        <a:xfrm>
          <a:off x="897467" y="16061267"/>
          <a:ext cx="364066" cy="1032933"/>
        </a:xfrm>
        <a:custGeom>
          <a:avLst/>
          <a:gdLst>
            <a:gd name="connsiteX0" fmla="*/ 0 w 364066"/>
            <a:gd name="connsiteY0" fmla="*/ 0 h 1032933"/>
            <a:gd name="connsiteX1" fmla="*/ 0 w 364066"/>
            <a:gd name="connsiteY1" fmla="*/ 1032933 h 1032933"/>
            <a:gd name="connsiteX2" fmla="*/ 364066 w 364066"/>
            <a:gd name="connsiteY2" fmla="*/ 1032933 h 1032933"/>
          </a:gdLst>
          <a:ahLst/>
          <a:cxnLst>
            <a:cxn ang="0">
              <a:pos x="connsiteX0" y="connsiteY0"/>
            </a:cxn>
            <a:cxn ang="0">
              <a:pos x="connsiteX1" y="connsiteY1"/>
            </a:cxn>
            <a:cxn ang="0">
              <a:pos x="connsiteX2" y="connsiteY2"/>
            </a:cxn>
          </a:cxnLst>
          <a:rect l="l" t="t" r="r" b="b"/>
          <a:pathLst>
            <a:path w="364066" h="1032933">
              <a:moveTo>
                <a:pt x="0" y="0"/>
              </a:moveTo>
              <a:lnTo>
                <a:pt x="0" y="1032933"/>
              </a:lnTo>
              <a:lnTo>
                <a:pt x="364066" y="103293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364067</xdr:colOff>
      <xdr:row>70</xdr:row>
      <xdr:rowOff>127000</xdr:rowOff>
    </xdr:from>
    <xdr:to>
      <xdr:col>3</xdr:col>
      <xdr:colOff>0</xdr:colOff>
      <xdr:row>70</xdr:row>
      <xdr:rowOff>127000</xdr:rowOff>
    </xdr:to>
    <xdr:cxnSp macro="">
      <xdr:nvCxnSpPr>
        <xdr:cNvPr id="15" name="直線コネクタ 14">
          <a:extLst>
            <a:ext uri="{FF2B5EF4-FFF2-40B4-BE49-F238E27FC236}">
              <a16:creationId xmlns:a16="http://schemas.microsoft.com/office/drawing/2014/main" id="{85C33A4D-0CE4-48F6-BBF6-3DD5254B26E7}"/>
            </a:ext>
          </a:extLst>
        </xdr:cNvPr>
        <xdr:cNvCxnSpPr/>
      </xdr:nvCxnSpPr>
      <xdr:spPr>
        <a:xfrm flipH="1">
          <a:off x="889000" y="16188267"/>
          <a:ext cx="3725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364067</xdr:colOff>
      <xdr:row>71</xdr:row>
      <xdr:rowOff>127000</xdr:rowOff>
    </xdr:from>
    <xdr:to>
      <xdr:col>3</xdr:col>
      <xdr:colOff>0</xdr:colOff>
      <xdr:row>71</xdr:row>
      <xdr:rowOff>127000</xdr:rowOff>
    </xdr:to>
    <xdr:cxnSp macro="">
      <xdr:nvCxnSpPr>
        <xdr:cNvPr id="16" name="直線コネクタ 15">
          <a:extLst>
            <a:ext uri="{FF2B5EF4-FFF2-40B4-BE49-F238E27FC236}">
              <a16:creationId xmlns:a16="http://schemas.microsoft.com/office/drawing/2014/main" id="{8F599402-6B14-4E82-B796-F656D20D74D7}"/>
            </a:ext>
          </a:extLst>
        </xdr:cNvPr>
        <xdr:cNvCxnSpPr/>
      </xdr:nvCxnSpPr>
      <xdr:spPr>
        <a:xfrm flipH="1">
          <a:off x="889000" y="16416867"/>
          <a:ext cx="3725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364067</xdr:colOff>
      <xdr:row>72</xdr:row>
      <xdr:rowOff>118533</xdr:rowOff>
    </xdr:from>
    <xdr:to>
      <xdr:col>3</xdr:col>
      <xdr:colOff>0</xdr:colOff>
      <xdr:row>72</xdr:row>
      <xdr:rowOff>118533</xdr:rowOff>
    </xdr:to>
    <xdr:cxnSp macro="">
      <xdr:nvCxnSpPr>
        <xdr:cNvPr id="17" name="直線コネクタ 16">
          <a:extLst>
            <a:ext uri="{FF2B5EF4-FFF2-40B4-BE49-F238E27FC236}">
              <a16:creationId xmlns:a16="http://schemas.microsoft.com/office/drawing/2014/main" id="{7A6B74F3-46F7-4CF3-AA50-3B23A6D37AE9}"/>
            </a:ext>
          </a:extLst>
        </xdr:cNvPr>
        <xdr:cNvCxnSpPr/>
      </xdr:nvCxnSpPr>
      <xdr:spPr>
        <a:xfrm flipH="1">
          <a:off x="889000" y="16637000"/>
          <a:ext cx="3725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364067</xdr:colOff>
      <xdr:row>73</xdr:row>
      <xdr:rowOff>110066</xdr:rowOff>
    </xdr:from>
    <xdr:to>
      <xdr:col>3</xdr:col>
      <xdr:colOff>0</xdr:colOff>
      <xdr:row>73</xdr:row>
      <xdr:rowOff>110066</xdr:rowOff>
    </xdr:to>
    <xdr:cxnSp macro="">
      <xdr:nvCxnSpPr>
        <xdr:cNvPr id="18" name="直線コネクタ 17">
          <a:extLst>
            <a:ext uri="{FF2B5EF4-FFF2-40B4-BE49-F238E27FC236}">
              <a16:creationId xmlns:a16="http://schemas.microsoft.com/office/drawing/2014/main" id="{EB4583FC-56D6-429D-963B-840D6A6B32E4}"/>
            </a:ext>
          </a:extLst>
        </xdr:cNvPr>
        <xdr:cNvCxnSpPr/>
      </xdr:nvCxnSpPr>
      <xdr:spPr>
        <a:xfrm flipH="1">
          <a:off x="889000" y="16857133"/>
          <a:ext cx="3725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245532</xdr:colOff>
      <xdr:row>89</xdr:row>
      <xdr:rowOff>138007</xdr:rowOff>
    </xdr:from>
    <xdr:to>
      <xdr:col>9</xdr:col>
      <xdr:colOff>175259</xdr:colOff>
      <xdr:row>92</xdr:row>
      <xdr:rowOff>93133</xdr:rowOff>
    </xdr:to>
    <xdr:grpSp>
      <xdr:nvGrpSpPr>
        <xdr:cNvPr id="19" name="グループ化 18">
          <a:extLst>
            <a:ext uri="{FF2B5EF4-FFF2-40B4-BE49-F238E27FC236}">
              <a16:creationId xmlns:a16="http://schemas.microsoft.com/office/drawing/2014/main" id="{2CCFAD42-0C49-404E-A781-2C5DD23EEB39}"/>
            </a:ext>
          </a:extLst>
        </xdr:cNvPr>
        <xdr:cNvGrpSpPr/>
      </xdr:nvGrpSpPr>
      <xdr:grpSpPr>
        <a:xfrm>
          <a:off x="504612" y="20788207"/>
          <a:ext cx="5362787" cy="640926"/>
          <a:chOff x="634152" y="10058400"/>
          <a:chExt cx="5349917" cy="640926"/>
        </a:xfrm>
      </xdr:grpSpPr>
      <xdr:sp macro="" textlink="">
        <xdr:nvSpPr>
          <xdr:cNvPr id="20" name="四角形: 角を丸くする 19">
            <a:extLst>
              <a:ext uri="{FF2B5EF4-FFF2-40B4-BE49-F238E27FC236}">
                <a16:creationId xmlns:a16="http://schemas.microsoft.com/office/drawing/2014/main" id="{17787FF7-B921-4C3C-9394-A13791203E03}"/>
              </a:ext>
            </a:extLst>
          </xdr:cNvPr>
          <xdr:cNvSpPr/>
        </xdr:nvSpPr>
        <xdr:spPr>
          <a:xfrm>
            <a:off x="634152" y="10058400"/>
            <a:ext cx="2718647" cy="518160"/>
          </a:xfrm>
          <a:prstGeom prst="roundRect">
            <a:avLst/>
          </a:prstGeom>
          <a:solidFill>
            <a:srgbClr val="FFF2BD"/>
          </a:solidFill>
          <a:ln w="9525">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 name="テキスト ボックス 20">
            <a:extLst>
              <a:ext uri="{FF2B5EF4-FFF2-40B4-BE49-F238E27FC236}">
                <a16:creationId xmlns:a16="http://schemas.microsoft.com/office/drawing/2014/main" id="{A90C8047-DE8F-4639-A288-C1B9FFE00891}"/>
              </a:ext>
            </a:extLst>
          </xdr:cNvPr>
          <xdr:cNvSpPr txBox="1"/>
        </xdr:nvSpPr>
        <xdr:spPr>
          <a:xfrm>
            <a:off x="744220" y="10187940"/>
            <a:ext cx="13360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時間当り生産性＝</a:t>
            </a:r>
          </a:p>
        </xdr:txBody>
      </xdr:sp>
      <xdr:sp macro="" textlink="">
        <xdr:nvSpPr>
          <xdr:cNvPr id="22" name="テキスト ボックス 21">
            <a:extLst>
              <a:ext uri="{FF2B5EF4-FFF2-40B4-BE49-F238E27FC236}">
                <a16:creationId xmlns:a16="http://schemas.microsoft.com/office/drawing/2014/main" id="{6C16F60C-D10F-488A-9CF2-3BA9D7001EDD}"/>
              </a:ext>
            </a:extLst>
          </xdr:cNvPr>
          <xdr:cNvSpPr txBox="1"/>
        </xdr:nvSpPr>
        <xdr:spPr>
          <a:xfrm>
            <a:off x="2217890" y="100584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付加価値額</a:t>
            </a:r>
          </a:p>
        </xdr:txBody>
      </xdr:sp>
      <xdr:sp macro="" textlink="">
        <xdr:nvSpPr>
          <xdr:cNvPr id="23" name="テキスト ボックス 22">
            <a:extLst>
              <a:ext uri="{FF2B5EF4-FFF2-40B4-BE49-F238E27FC236}">
                <a16:creationId xmlns:a16="http://schemas.microsoft.com/office/drawing/2014/main" id="{9D6FBCFA-B2AD-403F-8AB2-70A5B4EA8594}"/>
              </a:ext>
            </a:extLst>
          </xdr:cNvPr>
          <xdr:cNvSpPr txBox="1"/>
        </xdr:nvSpPr>
        <xdr:spPr>
          <a:xfrm>
            <a:off x="2293554" y="1030986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労働時間</a:t>
            </a:r>
          </a:p>
        </xdr:txBody>
      </xdr:sp>
      <xdr:cxnSp macro="">
        <xdr:nvCxnSpPr>
          <xdr:cNvPr id="24" name="直線コネクタ 23">
            <a:extLst>
              <a:ext uri="{FF2B5EF4-FFF2-40B4-BE49-F238E27FC236}">
                <a16:creationId xmlns:a16="http://schemas.microsoft.com/office/drawing/2014/main" id="{57C79422-2415-42B8-A4E0-3B6DBE05792C}"/>
              </a:ext>
            </a:extLst>
          </xdr:cNvPr>
          <xdr:cNvCxnSpPr/>
        </xdr:nvCxnSpPr>
        <xdr:spPr>
          <a:xfrm flipV="1">
            <a:off x="2090420" y="10325799"/>
            <a:ext cx="108712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2C3B30F7-1827-4395-9381-3093A91961F7}"/>
              </a:ext>
            </a:extLst>
          </xdr:cNvPr>
          <xdr:cNvSpPr txBox="1"/>
        </xdr:nvSpPr>
        <xdr:spPr>
          <a:xfrm>
            <a:off x="3498896" y="10081260"/>
            <a:ext cx="2485173" cy="618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ja-JP" altLang="en-US" sz="1000">
                <a:latin typeface="ＭＳ Ｐゴシック" panose="020B0600070205080204" pitchFamily="50" charset="-128"/>
                <a:ea typeface="ＭＳ Ｐゴシック" panose="020B0600070205080204" pitchFamily="50" charset="-128"/>
              </a:rPr>
              <a:t>時間当り生産性は、</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付加価値額（＝売上高－外注仕入）を増やし</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労働時間を短縮することで向上する</a:t>
            </a:r>
          </a:p>
        </xdr:txBody>
      </xdr:sp>
    </xdr:grpSp>
    <xdr:clientData/>
  </xdr:twoCellAnchor>
  <xdr:twoCellAnchor>
    <xdr:from>
      <xdr:col>1</xdr:col>
      <xdr:colOff>175260</xdr:colOff>
      <xdr:row>119</xdr:row>
      <xdr:rowOff>15240</xdr:rowOff>
    </xdr:from>
    <xdr:to>
      <xdr:col>9</xdr:col>
      <xdr:colOff>335280</xdr:colOff>
      <xdr:row>129</xdr:row>
      <xdr:rowOff>198120</xdr:rowOff>
    </xdr:to>
    <xdr:graphicFrame macro="">
      <xdr:nvGraphicFramePr>
        <xdr:cNvPr id="26" name="グラフ 25">
          <a:extLst>
            <a:ext uri="{FF2B5EF4-FFF2-40B4-BE49-F238E27FC236}">
              <a16:creationId xmlns:a16="http://schemas.microsoft.com/office/drawing/2014/main" id="{D893825A-FAA2-4810-9BA9-8F6351382E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441960</xdr:colOff>
      <xdr:row>124</xdr:row>
      <xdr:rowOff>91440</xdr:rowOff>
    </xdr:from>
    <xdr:ext cx="1753557" cy="259045"/>
    <xdr:sp macro="" textlink="">
      <xdr:nvSpPr>
        <xdr:cNvPr id="29" name="テキスト ボックス 28">
          <a:extLst>
            <a:ext uri="{FF2B5EF4-FFF2-40B4-BE49-F238E27FC236}">
              <a16:creationId xmlns:a16="http://schemas.microsoft.com/office/drawing/2014/main" id="{AAEAD2F8-5738-4C05-8F7A-D482F32FC0D8}"/>
            </a:ext>
          </a:extLst>
        </xdr:cNvPr>
        <xdr:cNvSpPr txBox="1"/>
      </xdr:nvSpPr>
      <xdr:spPr>
        <a:xfrm>
          <a:off x="3916680" y="28742640"/>
          <a:ext cx="175355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←先進七ヵ国平均値 </a:t>
          </a:r>
          <a:r>
            <a:rPr kumimoji="1" lang="en-US" altLang="ja-JP" sz="1000">
              <a:solidFill>
                <a:srgbClr val="FF0000"/>
              </a:solidFill>
              <a:latin typeface="ＭＳ Ｐゴシック" panose="020B0600070205080204" pitchFamily="50" charset="-128"/>
              <a:ea typeface="ＭＳ Ｐゴシック" panose="020B0600070205080204" pitchFamily="50" charset="-128"/>
            </a:rPr>
            <a:t>6,724</a:t>
          </a:r>
          <a:r>
            <a:rPr kumimoji="1" lang="ja-JP" altLang="en-US" sz="1000">
              <a:solidFill>
                <a:srgbClr val="FF0000"/>
              </a:solidFill>
              <a:latin typeface="ＭＳ Ｐゴシック" panose="020B0600070205080204" pitchFamily="50" charset="-128"/>
              <a:ea typeface="ＭＳ Ｐゴシック" panose="020B0600070205080204" pitchFamily="50" charset="-128"/>
            </a:rPr>
            <a:t>円</a:t>
          </a:r>
        </a:p>
      </xdr:txBody>
    </xdr:sp>
    <xdr:clientData/>
  </xdr:oneCellAnchor>
  <xdr:twoCellAnchor>
    <xdr:from>
      <xdr:col>7</xdr:col>
      <xdr:colOff>91440</xdr:colOff>
      <xdr:row>119</xdr:row>
      <xdr:rowOff>7620</xdr:rowOff>
    </xdr:from>
    <xdr:to>
      <xdr:col>9</xdr:col>
      <xdr:colOff>251460</xdr:colOff>
      <xdr:row>128</xdr:row>
      <xdr:rowOff>22860</xdr:rowOff>
    </xdr:to>
    <xdr:sp macro="" textlink="">
      <xdr:nvSpPr>
        <xdr:cNvPr id="30" name="フリーフォーム: 図形 29">
          <a:extLst>
            <a:ext uri="{FF2B5EF4-FFF2-40B4-BE49-F238E27FC236}">
              <a16:creationId xmlns:a16="http://schemas.microsoft.com/office/drawing/2014/main" id="{025EEF65-6B4F-475E-9F68-C40C96066E95}"/>
            </a:ext>
          </a:extLst>
        </xdr:cNvPr>
        <xdr:cNvSpPr/>
      </xdr:nvSpPr>
      <xdr:spPr>
        <a:xfrm>
          <a:off x="4305300" y="27515820"/>
          <a:ext cx="1638300" cy="2072640"/>
        </a:xfrm>
        <a:custGeom>
          <a:avLst/>
          <a:gdLst>
            <a:gd name="connsiteX0" fmla="*/ 1638300 w 1638300"/>
            <a:gd name="connsiteY0" fmla="*/ 0 h 2095500"/>
            <a:gd name="connsiteX1" fmla="*/ 1638300 w 1638300"/>
            <a:gd name="connsiteY1" fmla="*/ 2095500 h 2095500"/>
            <a:gd name="connsiteX2" fmla="*/ 0 w 1638300"/>
            <a:gd name="connsiteY2" fmla="*/ 2095500 h 2095500"/>
          </a:gdLst>
          <a:ahLst/>
          <a:cxnLst>
            <a:cxn ang="0">
              <a:pos x="connsiteX0" y="connsiteY0"/>
            </a:cxn>
            <a:cxn ang="0">
              <a:pos x="connsiteX1" y="connsiteY1"/>
            </a:cxn>
            <a:cxn ang="0">
              <a:pos x="connsiteX2" y="connsiteY2"/>
            </a:cxn>
          </a:cxnLst>
          <a:rect l="l" t="t" r="r" b="b"/>
          <a:pathLst>
            <a:path w="1638300" h="2095500">
              <a:moveTo>
                <a:pt x="1638300" y="0"/>
              </a:moveTo>
              <a:lnTo>
                <a:pt x="1638300" y="2095500"/>
              </a:lnTo>
              <a:lnTo>
                <a:pt x="0" y="2095500"/>
              </a:lnTo>
            </a:path>
          </a:pathLst>
        </a:custGeom>
        <a:noFill/>
        <a:ln>
          <a:solidFill>
            <a:srgbClr val="FF0000"/>
          </a:solidFill>
          <a:prstDash val="sysDash"/>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259080</xdr:colOff>
      <xdr:row>118</xdr:row>
      <xdr:rowOff>91440</xdr:rowOff>
    </xdr:from>
    <xdr:ext cx="2245102" cy="292452"/>
    <xdr:sp macro="" textlink="">
      <xdr:nvSpPr>
        <xdr:cNvPr id="31" name="テキスト ボックス 30">
          <a:extLst>
            <a:ext uri="{FF2B5EF4-FFF2-40B4-BE49-F238E27FC236}">
              <a16:creationId xmlns:a16="http://schemas.microsoft.com/office/drawing/2014/main" id="{1A1541DB-64EA-4992-A85C-D43801AF580F}"/>
            </a:ext>
          </a:extLst>
        </xdr:cNvPr>
        <xdr:cNvSpPr txBox="1"/>
      </xdr:nvSpPr>
      <xdr:spPr>
        <a:xfrm>
          <a:off x="1516380" y="27371040"/>
          <a:ext cx="224510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0070C0"/>
              </a:solidFill>
              <a:latin typeface="ＭＳ Ｐゴシック" panose="020B0600070205080204" pitchFamily="50" charset="-128"/>
              <a:ea typeface="ＭＳ Ｐゴシック" panose="020B0600070205080204" pitchFamily="50" charset="-128"/>
            </a:rPr>
            <a:t>OECD</a:t>
          </a:r>
          <a:r>
            <a:rPr kumimoji="1" lang="ja-JP" altLang="en-US" sz="1200" b="1">
              <a:solidFill>
                <a:srgbClr val="0070C0"/>
              </a:solidFill>
              <a:latin typeface="ＭＳ Ｐゴシック" panose="020B0600070205080204" pitchFamily="50" charset="-128"/>
              <a:ea typeface="ＭＳ Ｐゴシック" panose="020B0600070205080204" pitchFamily="50" charset="-128"/>
            </a:rPr>
            <a:t>加盟国の時間当り生産性</a:t>
          </a:r>
        </a:p>
      </xdr:txBody>
    </xdr:sp>
    <xdr:clientData/>
  </xdr:oneCellAnchor>
  <xdr:oneCellAnchor>
    <xdr:from>
      <xdr:col>6</xdr:col>
      <xdr:colOff>228600</xdr:colOff>
      <xdr:row>118</xdr:row>
      <xdr:rowOff>121920</xdr:rowOff>
    </xdr:from>
    <xdr:ext cx="1533625" cy="242374"/>
    <xdr:sp macro="" textlink="">
      <xdr:nvSpPr>
        <xdr:cNvPr id="32" name="テキスト ボックス 31">
          <a:extLst>
            <a:ext uri="{FF2B5EF4-FFF2-40B4-BE49-F238E27FC236}">
              <a16:creationId xmlns:a16="http://schemas.microsoft.com/office/drawing/2014/main" id="{B4199554-0E23-4E9F-AE6E-21008B932754}"/>
            </a:ext>
          </a:extLst>
        </xdr:cNvPr>
        <xdr:cNvSpPr txBox="1"/>
      </xdr:nvSpPr>
      <xdr:spPr>
        <a:xfrm>
          <a:off x="3703320" y="27401520"/>
          <a:ext cx="15336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日本生産性本部</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2018</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データ</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naga.jp/hibiroku.html" TargetMode="External"/><Relationship Id="rId2" Type="http://schemas.openxmlformats.org/officeDocument/2006/relationships/hyperlink" Target="http://www.s-naga.jp/earlybird.html" TargetMode="External"/><Relationship Id="rId1" Type="http://schemas.openxmlformats.org/officeDocument/2006/relationships/hyperlink" Target="http://www.s-naga.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naga.jp/book1p-plan20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448C-DCFC-47E1-8B68-73886D604C65}">
  <dimension ref="A1:P162"/>
  <sheetViews>
    <sheetView tabSelected="1" zoomScaleNormal="100" workbookViewId="0">
      <selection activeCell="J15" sqref="J15"/>
    </sheetView>
  </sheetViews>
  <sheetFormatPr defaultColWidth="10.77734375" defaultRowHeight="18" customHeight="1"/>
  <cols>
    <col min="1" max="2" width="3.77734375" style="1" customWidth="1"/>
    <col min="3" max="9" width="10.77734375" style="1"/>
    <col min="10" max="10" width="5.77734375" style="1" customWidth="1"/>
    <col min="11" max="11" width="10.77734375" style="1"/>
    <col min="12" max="12" width="12.5546875" style="1" customWidth="1"/>
    <col min="13" max="16384" width="10.77734375" style="1"/>
  </cols>
  <sheetData>
    <row r="1" spans="1:13" ht="24" customHeight="1">
      <c r="A1" s="2"/>
      <c r="B1" s="3" t="s">
        <v>0</v>
      </c>
      <c r="C1" s="2"/>
      <c r="D1" s="2"/>
      <c r="E1" s="2"/>
      <c r="F1" s="2"/>
      <c r="G1" s="2"/>
      <c r="H1" s="2"/>
      <c r="I1" s="2"/>
      <c r="J1" s="4" t="s">
        <v>1</v>
      </c>
      <c r="K1" s="5"/>
    </row>
    <row r="2" spans="1:13" ht="18" customHeight="1">
      <c r="A2" s="5"/>
      <c r="B2" s="5"/>
      <c r="C2" s="5"/>
      <c r="D2" s="5"/>
      <c r="E2" s="5"/>
      <c r="F2" s="5"/>
      <c r="G2" s="5"/>
      <c r="H2" s="5"/>
      <c r="I2" s="5"/>
      <c r="J2" s="5"/>
      <c r="K2" s="5"/>
    </row>
    <row r="3" spans="1:13" ht="18" customHeight="1">
      <c r="A3" s="5"/>
      <c r="B3" s="5" t="s">
        <v>2</v>
      </c>
      <c r="C3" s="5"/>
      <c r="D3" s="5"/>
      <c r="E3" s="5"/>
      <c r="F3" s="5"/>
      <c r="G3" s="5"/>
      <c r="H3" s="5"/>
      <c r="I3" s="5"/>
      <c r="J3" s="5"/>
      <c r="K3" s="5"/>
    </row>
    <row r="4" spans="1:13" ht="18" customHeight="1">
      <c r="A4" s="5"/>
      <c r="B4" s="5" t="s">
        <v>3</v>
      </c>
      <c r="C4" s="5"/>
      <c r="D4" s="5"/>
      <c r="E4" s="5"/>
      <c r="F4" s="5"/>
      <c r="G4" s="5"/>
      <c r="H4" s="5"/>
      <c r="I4" s="5"/>
      <c r="J4" s="5"/>
      <c r="K4" s="5"/>
    </row>
    <row r="5" spans="1:13" ht="18" customHeight="1">
      <c r="A5" s="5"/>
      <c r="B5" s="5" t="s">
        <v>5</v>
      </c>
      <c r="C5" s="5"/>
      <c r="D5" s="5"/>
      <c r="E5" s="5"/>
      <c r="F5" s="5"/>
      <c r="G5" s="5"/>
      <c r="H5" s="5"/>
      <c r="I5" s="5"/>
      <c r="J5" s="5"/>
      <c r="K5" s="5"/>
    </row>
    <row r="6" spans="1:13" ht="18" customHeight="1">
      <c r="A6" s="5"/>
      <c r="B6" s="5"/>
      <c r="C6" s="5"/>
      <c r="D6" s="5"/>
      <c r="E6" s="5"/>
      <c r="F6" s="5"/>
      <c r="G6" s="5"/>
      <c r="H6" s="5"/>
      <c r="I6" s="5"/>
      <c r="J6" s="5"/>
      <c r="K6" s="5"/>
    </row>
    <row r="7" spans="1:13" ht="18" customHeight="1">
      <c r="A7" s="5"/>
      <c r="B7" s="5" t="s">
        <v>6</v>
      </c>
      <c r="C7" s="5"/>
      <c r="D7" s="5"/>
      <c r="E7" s="5"/>
      <c r="F7" s="5"/>
      <c r="G7" s="5"/>
      <c r="H7" s="5"/>
      <c r="I7" s="5"/>
      <c r="J7" s="5"/>
      <c r="K7" s="5"/>
    </row>
    <row r="8" spans="1:13" ht="18" customHeight="1">
      <c r="A8" s="5"/>
      <c r="B8" s="5" t="s">
        <v>4</v>
      </c>
      <c r="C8" s="5"/>
      <c r="D8" s="5"/>
      <c r="E8" s="5"/>
      <c r="F8" s="5"/>
      <c r="G8" s="5"/>
      <c r="H8" s="5"/>
      <c r="I8" s="5"/>
      <c r="J8" s="5"/>
      <c r="K8" s="5"/>
    </row>
    <row r="9" spans="1:13" ht="18" customHeight="1">
      <c r="A9" s="5"/>
      <c r="B9" s="5" t="s">
        <v>7</v>
      </c>
      <c r="C9" s="5"/>
      <c r="D9" s="5"/>
      <c r="E9" s="5"/>
      <c r="F9" s="5"/>
      <c r="G9" s="5"/>
      <c r="H9" s="5"/>
      <c r="I9" s="5"/>
      <c r="J9" s="5"/>
      <c r="K9" s="5"/>
    </row>
    <row r="10" spans="1:13" ht="18" customHeight="1">
      <c r="A10" s="5"/>
      <c r="B10" s="5"/>
      <c r="C10" s="5"/>
      <c r="D10" s="5"/>
      <c r="E10" s="5"/>
      <c r="F10" s="5"/>
      <c r="G10" s="5"/>
      <c r="H10" s="5"/>
      <c r="I10" s="5"/>
      <c r="J10" s="5"/>
      <c r="K10" s="5"/>
    </row>
    <row r="11" spans="1:13" ht="18" customHeight="1">
      <c r="A11" s="5"/>
      <c r="B11" s="5" t="s">
        <v>8</v>
      </c>
      <c r="C11" s="5"/>
      <c r="D11" s="5"/>
      <c r="E11" s="5"/>
      <c r="F11" s="5"/>
      <c r="G11" s="5"/>
      <c r="H11" s="5"/>
      <c r="I11" s="5"/>
      <c r="J11" s="5"/>
      <c r="K11" s="5"/>
    </row>
    <row r="12" spans="1:13" ht="18" customHeight="1">
      <c r="A12" s="5"/>
      <c r="B12" s="5" t="s">
        <v>16</v>
      </c>
      <c r="C12" s="5"/>
      <c r="D12" s="5"/>
      <c r="E12" s="5"/>
      <c r="F12" s="5"/>
      <c r="G12" s="5"/>
      <c r="H12" s="5"/>
      <c r="I12" s="5"/>
      <c r="J12" s="5"/>
      <c r="K12" s="5"/>
    </row>
    <row r="13" spans="1:13" ht="18" customHeight="1">
      <c r="A13" s="20" t="s">
        <v>34</v>
      </c>
      <c r="C13" s="5"/>
      <c r="D13" s="5"/>
      <c r="E13" s="5"/>
      <c r="F13" s="5"/>
      <c r="G13" s="5"/>
      <c r="H13" s="5"/>
      <c r="I13" s="5"/>
      <c r="J13" s="19" t="s">
        <v>30</v>
      </c>
      <c r="K13" s="5"/>
    </row>
    <row r="14" spans="1:13" ht="18" customHeight="1" thickBot="1">
      <c r="A14" s="5"/>
      <c r="B14" s="5"/>
      <c r="C14" s="22" t="s">
        <v>35</v>
      </c>
      <c r="D14" s="9" t="s">
        <v>13</v>
      </c>
      <c r="E14" s="10"/>
      <c r="F14" s="10"/>
      <c r="G14" s="11" t="s">
        <v>14</v>
      </c>
      <c r="H14" s="12"/>
      <c r="I14" s="13"/>
      <c r="J14" s="13" t="s">
        <v>15</v>
      </c>
      <c r="K14" s="5"/>
    </row>
    <row r="15" spans="1:13" ht="22.05" customHeight="1">
      <c r="A15" s="5"/>
      <c r="B15" s="5">
        <v>1</v>
      </c>
      <c r="C15" s="23" t="s">
        <v>9</v>
      </c>
      <c r="D15" s="6" t="s">
        <v>18</v>
      </c>
      <c r="E15" s="7"/>
      <c r="F15" s="7"/>
      <c r="G15" s="98" t="s">
        <v>17</v>
      </c>
      <c r="H15" s="99"/>
      <c r="I15" s="99"/>
      <c r="J15" s="78">
        <v>9</v>
      </c>
      <c r="K15" s="14"/>
      <c r="L15" s="17" t="str">
        <f>C15</f>
        <v>財務力</v>
      </c>
      <c r="M15" s="18">
        <f>J15</f>
        <v>9</v>
      </c>
    </row>
    <row r="16" spans="1:13" ht="22.05" customHeight="1">
      <c r="A16" s="5"/>
      <c r="B16" s="5">
        <v>2</v>
      </c>
      <c r="C16" s="23" t="s">
        <v>10</v>
      </c>
      <c r="D16" s="6" t="s">
        <v>19</v>
      </c>
      <c r="E16" s="7"/>
      <c r="F16" s="8"/>
      <c r="G16" s="98" t="s">
        <v>22</v>
      </c>
      <c r="H16" s="99"/>
      <c r="I16" s="99"/>
      <c r="J16" s="79">
        <v>9</v>
      </c>
      <c r="K16" s="15"/>
      <c r="L16" s="17" t="str">
        <f t="shared" ref="L16:L19" si="0">C16</f>
        <v>営業力</v>
      </c>
      <c r="M16" s="18">
        <f t="shared" ref="M16:M19" si="1">J16</f>
        <v>9</v>
      </c>
    </row>
    <row r="17" spans="1:14" ht="22.05" customHeight="1">
      <c r="A17" s="5"/>
      <c r="B17" s="5">
        <v>3</v>
      </c>
      <c r="C17" s="23" t="s">
        <v>11</v>
      </c>
      <c r="D17" s="6" t="s">
        <v>20</v>
      </c>
      <c r="E17" s="7"/>
      <c r="F17" s="8"/>
      <c r="G17" s="98" t="s">
        <v>23</v>
      </c>
      <c r="H17" s="99"/>
      <c r="I17" s="99"/>
      <c r="J17" s="79">
        <v>4</v>
      </c>
      <c r="K17" s="14"/>
      <c r="L17" s="17" t="str">
        <f t="shared" si="0"/>
        <v>開発力</v>
      </c>
      <c r="M17" s="18">
        <f t="shared" si="1"/>
        <v>4</v>
      </c>
    </row>
    <row r="18" spans="1:14" ht="22.05" customHeight="1">
      <c r="A18" s="5"/>
      <c r="B18" s="5">
        <v>4</v>
      </c>
      <c r="C18" s="23" t="s">
        <v>12</v>
      </c>
      <c r="D18" s="6" t="s">
        <v>21</v>
      </c>
      <c r="E18" s="7"/>
      <c r="F18" s="8"/>
      <c r="G18" s="98" t="s">
        <v>178</v>
      </c>
      <c r="H18" s="99"/>
      <c r="I18" s="99"/>
      <c r="J18" s="79">
        <v>8</v>
      </c>
      <c r="K18" s="5"/>
      <c r="L18" s="17" t="str">
        <f t="shared" si="0"/>
        <v>生産力</v>
      </c>
      <c r="M18" s="18">
        <f t="shared" si="1"/>
        <v>8</v>
      </c>
    </row>
    <row r="19" spans="1:14" ht="22.05" customHeight="1" thickBot="1">
      <c r="A19" s="5"/>
      <c r="B19" s="5">
        <v>5</v>
      </c>
      <c r="C19" s="23" t="s">
        <v>24</v>
      </c>
      <c r="D19" s="6" t="s">
        <v>25</v>
      </c>
      <c r="E19" s="7"/>
      <c r="F19" s="8"/>
      <c r="G19" s="98" t="s">
        <v>33</v>
      </c>
      <c r="H19" s="99"/>
      <c r="I19" s="99"/>
      <c r="J19" s="80">
        <v>7</v>
      </c>
      <c r="K19" s="5"/>
      <c r="L19" s="17" t="str">
        <f t="shared" si="0"/>
        <v>組織力</v>
      </c>
      <c r="M19" s="18">
        <f t="shared" si="1"/>
        <v>7</v>
      </c>
    </row>
    <row r="20" spans="1:14" ht="18" customHeight="1">
      <c r="A20" s="5"/>
      <c r="B20" s="5"/>
      <c r="C20" s="5"/>
      <c r="D20" s="5"/>
      <c r="E20" s="5"/>
      <c r="F20" s="5"/>
      <c r="G20" s="5"/>
      <c r="H20" s="5"/>
      <c r="I20" s="16" t="s">
        <v>26</v>
      </c>
      <c r="J20" s="39">
        <f>SUM(J15:J19)</f>
        <v>37</v>
      </c>
      <c r="K20" s="5"/>
    </row>
    <row r="21" spans="1:14" ht="18" customHeight="1">
      <c r="A21" s="5"/>
      <c r="B21" s="5"/>
      <c r="C21" s="5"/>
      <c r="D21" s="5"/>
      <c r="E21" s="5"/>
      <c r="F21" s="5"/>
      <c r="G21" s="5"/>
      <c r="H21" s="5"/>
      <c r="I21" s="5"/>
      <c r="J21" s="19" t="s">
        <v>96</v>
      </c>
      <c r="K21" s="29" t="s">
        <v>179</v>
      </c>
      <c r="L21" s="5" t="s">
        <v>180</v>
      </c>
      <c r="M21" s="5"/>
      <c r="N21" s="5"/>
    </row>
    <row r="22" spans="1:14" ht="18" customHeight="1">
      <c r="A22" s="5"/>
      <c r="B22" s="5"/>
      <c r="C22" s="5"/>
      <c r="D22" s="5"/>
      <c r="E22" s="5"/>
      <c r="F22" s="5"/>
      <c r="G22" s="5"/>
      <c r="H22" s="5"/>
      <c r="I22" s="5"/>
      <c r="J22" s="5"/>
      <c r="K22" s="5"/>
      <c r="L22" s="5"/>
      <c r="M22" s="5"/>
      <c r="N22" s="5"/>
    </row>
    <row r="23" spans="1:14" ht="18" customHeight="1">
      <c r="A23" s="5"/>
      <c r="B23" s="5"/>
      <c r="C23" s="5"/>
      <c r="D23" s="5"/>
      <c r="E23" s="5"/>
      <c r="F23" s="5"/>
      <c r="G23" s="5"/>
      <c r="H23" s="5"/>
      <c r="I23" s="5"/>
      <c r="J23" s="5"/>
      <c r="K23" s="5"/>
      <c r="L23" s="100" t="s">
        <v>183</v>
      </c>
      <c r="M23" s="101" t="s">
        <v>181</v>
      </c>
      <c r="N23" s="5"/>
    </row>
    <row r="24" spans="1:14" ht="18" customHeight="1">
      <c r="A24" s="5"/>
      <c r="B24" s="5"/>
      <c r="C24" s="5"/>
      <c r="D24" s="5"/>
      <c r="E24" s="5"/>
      <c r="F24" s="5"/>
      <c r="G24" s="5"/>
      <c r="H24" s="5"/>
      <c r="I24" s="5"/>
      <c r="J24" s="5"/>
      <c r="K24" s="5"/>
      <c r="L24" s="102"/>
      <c r="M24" s="103" t="s">
        <v>182</v>
      </c>
      <c r="N24" s="5"/>
    </row>
    <row r="25" spans="1:14" ht="18" customHeight="1">
      <c r="A25" s="5"/>
      <c r="B25" s="5"/>
      <c r="C25" s="5"/>
      <c r="D25" s="5"/>
      <c r="E25" s="5"/>
      <c r="F25" s="5"/>
      <c r="G25" s="5"/>
      <c r="H25" s="5"/>
      <c r="I25" s="5"/>
      <c r="J25" s="5"/>
      <c r="K25" s="5"/>
      <c r="L25" s="5"/>
      <c r="M25" s="5"/>
      <c r="N25" s="5"/>
    </row>
    <row r="26" spans="1:14" ht="18" customHeight="1">
      <c r="A26" s="5"/>
      <c r="B26" s="5"/>
      <c r="C26" s="5"/>
      <c r="D26" s="5"/>
      <c r="E26" s="5"/>
      <c r="F26" s="5"/>
      <c r="G26" s="5"/>
      <c r="H26" s="5"/>
      <c r="I26" s="5"/>
      <c r="J26" s="5"/>
      <c r="K26" s="5"/>
    </row>
    <row r="27" spans="1:14" ht="18" customHeight="1">
      <c r="A27" s="5"/>
      <c r="B27" s="5"/>
      <c r="C27" s="5"/>
      <c r="D27" s="5"/>
      <c r="E27" s="5"/>
      <c r="F27" s="5"/>
      <c r="G27" s="5"/>
      <c r="H27" s="5"/>
      <c r="I27" s="5"/>
      <c r="J27" s="5"/>
      <c r="K27" s="5"/>
    </row>
    <row r="28" spans="1:14" ht="18" customHeight="1">
      <c r="A28" s="5"/>
      <c r="B28" s="5"/>
      <c r="C28" s="5"/>
      <c r="D28" s="5"/>
      <c r="E28" s="5"/>
      <c r="F28" s="5"/>
      <c r="G28" s="5"/>
      <c r="H28" s="5"/>
      <c r="I28" s="5"/>
      <c r="J28" s="5"/>
      <c r="K28" s="5"/>
    </row>
    <row r="29" spans="1:14" ht="18" customHeight="1">
      <c r="A29" s="5"/>
      <c r="B29" s="5"/>
      <c r="C29" s="5"/>
      <c r="D29" s="5"/>
      <c r="E29" s="5"/>
      <c r="F29" s="5"/>
      <c r="G29" s="5"/>
      <c r="H29" s="5"/>
      <c r="I29" s="5"/>
      <c r="J29" s="5"/>
      <c r="K29" s="5"/>
    </row>
    <row r="30" spans="1:14" ht="18" customHeight="1">
      <c r="A30" s="5"/>
      <c r="B30" s="5"/>
      <c r="C30" s="5"/>
      <c r="D30" s="5"/>
      <c r="E30" s="5"/>
      <c r="F30" s="5"/>
      <c r="G30" s="5"/>
      <c r="H30" s="5"/>
      <c r="I30" s="5"/>
      <c r="J30" s="5"/>
      <c r="K30" s="5"/>
    </row>
    <row r="31" spans="1:14" ht="18" customHeight="1">
      <c r="A31" s="5"/>
      <c r="B31" s="5"/>
      <c r="C31" s="5"/>
      <c r="D31" s="5"/>
      <c r="E31" s="5"/>
      <c r="F31" s="5"/>
      <c r="G31" s="5"/>
      <c r="H31" s="5"/>
      <c r="I31" s="5"/>
      <c r="J31" s="5"/>
      <c r="K31" s="5"/>
    </row>
    <row r="32" spans="1:14" ht="18" customHeight="1">
      <c r="A32" s="5"/>
      <c r="B32" s="5"/>
      <c r="C32" s="5"/>
      <c r="D32" s="5"/>
      <c r="E32" s="5"/>
      <c r="F32" s="5"/>
      <c r="G32" s="5"/>
      <c r="H32" s="5"/>
      <c r="I32" s="5"/>
      <c r="J32" s="5"/>
      <c r="K32" s="5"/>
    </row>
    <row r="33" spans="1:11" ht="18" customHeight="1">
      <c r="A33" s="5"/>
      <c r="B33" s="5"/>
      <c r="C33" s="5"/>
      <c r="D33" s="5"/>
      <c r="E33" s="5"/>
      <c r="F33" s="5"/>
      <c r="G33" s="5"/>
      <c r="H33" s="5"/>
      <c r="I33" s="5"/>
      <c r="J33" s="5"/>
      <c r="K33" s="5"/>
    </row>
    <row r="34" spans="1:11" ht="18" customHeight="1">
      <c r="A34" s="5"/>
      <c r="B34" s="5"/>
      <c r="C34" s="5"/>
      <c r="D34" s="5"/>
      <c r="E34" s="5"/>
      <c r="F34" s="5"/>
      <c r="G34" s="5"/>
      <c r="H34" s="5"/>
      <c r="I34" s="5"/>
      <c r="J34" s="5"/>
      <c r="K34" s="5"/>
    </row>
    <row r="35" spans="1:11" ht="18" customHeight="1">
      <c r="A35" s="5"/>
      <c r="B35" s="5"/>
      <c r="C35" s="5"/>
      <c r="D35" s="5"/>
      <c r="E35" s="5"/>
      <c r="F35" s="5"/>
      <c r="G35" s="5"/>
      <c r="H35" s="5"/>
      <c r="I35" s="5"/>
      <c r="J35" s="5"/>
      <c r="K35" s="5"/>
    </row>
    <row r="36" spans="1:11" ht="18" customHeight="1">
      <c r="A36" s="5"/>
      <c r="B36" s="20" t="s">
        <v>29</v>
      </c>
      <c r="C36" s="5"/>
      <c r="D36" s="5"/>
      <c r="E36" s="5"/>
      <c r="F36" s="5"/>
      <c r="G36" s="5"/>
      <c r="H36" s="5"/>
      <c r="I36" s="5"/>
      <c r="J36" s="5"/>
      <c r="K36" s="5"/>
    </row>
    <row r="37" spans="1:11" ht="18" customHeight="1">
      <c r="A37" s="5"/>
      <c r="B37" s="5"/>
      <c r="C37" s="5" t="s">
        <v>27</v>
      </c>
      <c r="D37" s="5"/>
      <c r="E37" s="5"/>
      <c r="F37" s="5"/>
      <c r="G37" s="5"/>
      <c r="H37" s="5"/>
      <c r="I37" s="5"/>
      <c r="J37" s="5"/>
      <c r="K37" s="5"/>
    </row>
    <row r="38" spans="1:11" ht="18" customHeight="1">
      <c r="A38" s="5"/>
      <c r="B38" s="5"/>
      <c r="C38" s="5" t="s">
        <v>28</v>
      </c>
      <c r="D38" s="5"/>
      <c r="E38" s="5"/>
      <c r="F38" s="5"/>
      <c r="G38" s="5"/>
      <c r="H38" s="5"/>
      <c r="I38" s="5"/>
      <c r="J38" s="5"/>
      <c r="K38" s="5"/>
    </row>
    <row r="39" spans="1:11" ht="18" customHeight="1">
      <c r="A39" s="5"/>
      <c r="B39" s="5"/>
      <c r="C39" s="5" t="s">
        <v>31</v>
      </c>
      <c r="D39" s="5"/>
      <c r="E39" s="5"/>
      <c r="F39" s="5"/>
      <c r="G39" s="5"/>
      <c r="H39" s="5"/>
      <c r="I39" s="5"/>
      <c r="J39" s="5"/>
      <c r="K39" s="5"/>
    </row>
    <row r="40" spans="1:11" ht="18" customHeight="1">
      <c r="A40" s="5"/>
      <c r="B40" s="5"/>
      <c r="C40" s="5" t="s">
        <v>32</v>
      </c>
      <c r="D40" s="5"/>
      <c r="E40" s="5"/>
      <c r="F40" s="5"/>
      <c r="G40" s="5"/>
      <c r="H40" s="5"/>
      <c r="I40" s="5"/>
      <c r="J40" s="5"/>
      <c r="K40" s="5"/>
    </row>
    <row r="41" spans="1:11" ht="18" customHeight="1">
      <c r="A41" s="5"/>
      <c r="B41" s="5"/>
      <c r="C41" s="5" t="s">
        <v>134</v>
      </c>
      <c r="D41" s="5"/>
      <c r="E41" s="5"/>
      <c r="F41" s="5"/>
      <c r="G41" s="5"/>
      <c r="H41" s="5"/>
      <c r="I41" s="5"/>
      <c r="J41" s="5"/>
      <c r="K41" s="5"/>
    </row>
    <row r="42" spans="1:11" ht="18" customHeight="1">
      <c r="A42" s="5"/>
      <c r="B42" s="5"/>
      <c r="C42" s="5"/>
      <c r="D42" s="5"/>
      <c r="E42" s="5"/>
      <c r="F42" s="5"/>
      <c r="G42" s="5"/>
      <c r="H42" s="5"/>
      <c r="I42" s="5"/>
      <c r="J42" s="5"/>
      <c r="K42" s="5"/>
    </row>
    <row r="43" spans="1:11" ht="18" customHeight="1">
      <c r="A43" s="20" t="s">
        <v>36</v>
      </c>
      <c r="B43" s="5"/>
      <c r="C43" s="5"/>
      <c r="D43" s="5"/>
      <c r="E43" s="5"/>
      <c r="F43" s="5"/>
      <c r="G43" s="5"/>
      <c r="H43" s="5"/>
      <c r="I43" s="5"/>
      <c r="J43" s="5"/>
      <c r="K43" s="5"/>
    </row>
    <row r="44" spans="1:11" ht="18" customHeight="1">
      <c r="A44" s="5"/>
      <c r="B44" s="5" t="s">
        <v>37</v>
      </c>
      <c r="C44" s="5"/>
      <c r="D44" s="5"/>
      <c r="E44" s="5"/>
      <c r="F44" s="5"/>
      <c r="G44" s="5"/>
      <c r="H44" s="5"/>
      <c r="I44" s="5"/>
      <c r="J44" s="5"/>
      <c r="K44" s="5"/>
    </row>
    <row r="45" spans="1:11" ht="18" customHeight="1">
      <c r="A45" s="5"/>
      <c r="B45" s="5" t="s">
        <v>38</v>
      </c>
      <c r="C45" s="5"/>
      <c r="D45" s="5"/>
      <c r="E45" s="5"/>
      <c r="F45" s="5"/>
      <c r="G45" s="5"/>
      <c r="H45" s="5"/>
      <c r="I45" s="5"/>
      <c r="J45" s="5"/>
      <c r="K45" s="5"/>
    </row>
    <row r="46" spans="1:11" ht="18" customHeight="1">
      <c r="A46" s="5"/>
      <c r="B46" s="5" t="s">
        <v>50</v>
      </c>
      <c r="C46" s="5"/>
      <c r="D46" s="5"/>
      <c r="E46" s="5"/>
      <c r="F46" s="5"/>
      <c r="G46" s="5"/>
      <c r="H46" s="5"/>
      <c r="I46" s="5"/>
      <c r="J46" s="5"/>
      <c r="K46" s="5"/>
    </row>
    <row r="47" spans="1:11" ht="18" customHeight="1">
      <c r="A47" s="5"/>
      <c r="B47" s="5"/>
      <c r="C47" s="5"/>
      <c r="D47" s="5"/>
      <c r="E47" s="5"/>
      <c r="F47" s="5"/>
      <c r="G47" s="5"/>
      <c r="H47" s="5"/>
      <c r="I47" s="5"/>
      <c r="J47" s="5"/>
      <c r="K47" s="5"/>
    </row>
    <row r="48" spans="1:11" ht="18" customHeight="1">
      <c r="A48" s="5"/>
      <c r="B48" s="20" t="s">
        <v>39</v>
      </c>
      <c r="C48" s="5"/>
      <c r="D48" s="5"/>
      <c r="E48" s="5"/>
      <c r="F48" s="5"/>
      <c r="G48" s="5"/>
      <c r="H48" s="5"/>
      <c r="I48" s="5"/>
      <c r="J48" s="5"/>
      <c r="K48" s="5"/>
    </row>
    <row r="49" spans="1:11" ht="18" customHeight="1">
      <c r="A49" s="5"/>
      <c r="B49" s="5">
        <v>1</v>
      </c>
      <c r="C49" s="92" t="s">
        <v>43</v>
      </c>
      <c r="D49" s="93"/>
      <c r="E49" s="26" t="s">
        <v>49</v>
      </c>
      <c r="F49" s="27"/>
      <c r="G49" s="27"/>
      <c r="H49" s="27"/>
      <c r="I49" s="27"/>
      <c r="J49" s="28"/>
      <c r="K49" s="5"/>
    </row>
    <row r="50" spans="1:11" ht="18" customHeight="1">
      <c r="A50" s="5"/>
      <c r="B50" s="5">
        <v>2</v>
      </c>
      <c r="C50" s="90" t="s">
        <v>42</v>
      </c>
      <c r="D50" s="22" t="s">
        <v>51</v>
      </c>
      <c r="E50" s="26" t="s">
        <v>45</v>
      </c>
      <c r="F50" s="27"/>
      <c r="G50" s="27"/>
      <c r="H50" s="27"/>
      <c r="I50" s="27"/>
      <c r="J50" s="28"/>
      <c r="K50" s="5"/>
    </row>
    <row r="51" spans="1:11" ht="18" customHeight="1">
      <c r="A51" s="5"/>
      <c r="B51" s="5">
        <v>3</v>
      </c>
      <c r="C51" s="91"/>
      <c r="D51" s="22" t="s">
        <v>40</v>
      </c>
      <c r="E51" s="26" t="s">
        <v>46</v>
      </c>
      <c r="F51" s="27"/>
      <c r="G51" s="27"/>
      <c r="H51" s="27"/>
      <c r="I51" s="27"/>
      <c r="J51" s="28"/>
      <c r="K51" s="5"/>
    </row>
    <row r="52" spans="1:11" ht="18" customHeight="1">
      <c r="A52" s="5"/>
      <c r="B52" s="5">
        <v>4</v>
      </c>
      <c r="C52" s="91"/>
      <c r="D52" s="22" t="s">
        <v>41</v>
      </c>
      <c r="E52" s="26" t="s">
        <v>47</v>
      </c>
      <c r="F52" s="27"/>
      <c r="G52" s="27"/>
      <c r="H52" s="27"/>
      <c r="I52" s="27"/>
      <c r="J52" s="28"/>
      <c r="K52" s="5"/>
    </row>
    <row r="53" spans="1:11" ht="18" customHeight="1">
      <c r="A53" s="5"/>
      <c r="B53" s="5">
        <v>5</v>
      </c>
      <c r="C53" s="92" t="s">
        <v>44</v>
      </c>
      <c r="D53" s="93"/>
      <c r="E53" s="26" t="s">
        <v>48</v>
      </c>
      <c r="F53" s="27"/>
      <c r="G53" s="27"/>
      <c r="H53" s="27"/>
      <c r="I53" s="27"/>
      <c r="J53" s="28"/>
      <c r="K53" s="5"/>
    </row>
    <row r="54" spans="1:11" ht="18" customHeight="1">
      <c r="A54" s="5"/>
      <c r="B54" s="5"/>
      <c r="C54" s="5"/>
      <c r="D54" s="5"/>
      <c r="E54" s="5"/>
      <c r="F54" s="5"/>
      <c r="G54" s="5"/>
      <c r="H54" s="5"/>
      <c r="I54" s="5"/>
      <c r="J54" s="5"/>
      <c r="K54" s="5"/>
    </row>
    <row r="55" spans="1:11" ht="18" customHeight="1">
      <c r="A55" s="5"/>
      <c r="B55" s="5"/>
      <c r="C55" s="5" t="s">
        <v>133</v>
      </c>
      <c r="D55" s="5"/>
      <c r="E55" s="5"/>
      <c r="F55" s="5"/>
      <c r="G55" s="5"/>
      <c r="H55" s="5"/>
      <c r="I55" s="5"/>
      <c r="J55" s="5"/>
      <c r="K55" s="5"/>
    </row>
    <row r="56" spans="1:11" ht="18" customHeight="1">
      <c r="A56" s="5"/>
      <c r="B56" s="5"/>
      <c r="C56" s="5" t="s">
        <v>52</v>
      </c>
      <c r="D56" s="5"/>
      <c r="E56" s="5"/>
      <c r="F56" s="5"/>
      <c r="G56" s="5"/>
      <c r="H56" s="5"/>
      <c r="I56" s="5"/>
      <c r="J56" s="5"/>
      <c r="K56" s="5"/>
    </row>
    <row r="57" spans="1:11" ht="18" customHeight="1">
      <c r="A57" s="5"/>
      <c r="B57" s="5"/>
      <c r="C57" s="5" t="s">
        <v>116</v>
      </c>
      <c r="D57" s="5"/>
      <c r="E57" s="5"/>
      <c r="F57" s="5"/>
      <c r="G57" s="5"/>
      <c r="H57" s="5"/>
      <c r="I57" s="5"/>
      <c r="J57" s="5"/>
      <c r="K57" s="5"/>
    </row>
    <row r="58" spans="1:11" ht="18" customHeight="1">
      <c r="A58" s="5"/>
      <c r="B58" s="5"/>
      <c r="C58" s="5" t="s">
        <v>53</v>
      </c>
      <c r="D58" s="5"/>
      <c r="E58" s="5"/>
      <c r="F58" s="5"/>
      <c r="G58" s="5"/>
      <c r="H58" s="5"/>
      <c r="I58" s="5"/>
      <c r="J58" s="5"/>
      <c r="K58" s="5"/>
    </row>
    <row r="59" spans="1:11" ht="18" customHeight="1">
      <c r="A59" s="5"/>
      <c r="B59" s="5"/>
      <c r="C59" s="5"/>
      <c r="D59" s="5"/>
      <c r="E59" s="5"/>
      <c r="F59" s="5"/>
      <c r="G59" s="5"/>
      <c r="H59" s="5"/>
      <c r="I59" s="5"/>
      <c r="J59" s="5"/>
      <c r="K59" s="5"/>
    </row>
    <row r="60" spans="1:11" ht="18" customHeight="1">
      <c r="A60" s="5"/>
      <c r="B60" s="20" t="s">
        <v>54</v>
      </c>
      <c r="C60" s="5"/>
      <c r="D60" s="5"/>
      <c r="E60" s="5"/>
      <c r="F60" s="5"/>
      <c r="G60" s="5"/>
      <c r="H60" s="5"/>
      <c r="I60" s="5"/>
      <c r="J60" s="5"/>
      <c r="K60" s="5"/>
    </row>
    <row r="61" spans="1:11" ht="18" customHeight="1">
      <c r="A61" s="5"/>
      <c r="B61" s="5"/>
      <c r="C61" s="5" t="s">
        <v>65</v>
      </c>
      <c r="D61" s="5"/>
      <c r="E61" s="5"/>
      <c r="F61" s="5"/>
      <c r="G61" s="5"/>
      <c r="H61" s="5"/>
      <c r="I61" s="5"/>
      <c r="J61" s="24" t="s">
        <v>86</v>
      </c>
      <c r="K61" s="5"/>
    </row>
    <row r="62" spans="1:11" ht="18" customHeight="1">
      <c r="A62" s="5"/>
      <c r="B62" s="5"/>
      <c r="C62" s="94" t="s">
        <v>63</v>
      </c>
      <c r="D62" s="6" t="s">
        <v>67</v>
      </c>
      <c r="E62" s="27"/>
      <c r="F62" s="27"/>
      <c r="G62" s="27"/>
      <c r="H62" s="27"/>
      <c r="I62" s="27"/>
      <c r="J62" s="22" t="s">
        <v>70</v>
      </c>
      <c r="K62" s="5"/>
    </row>
    <row r="63" spans="1:11" ht="18" customHeight="1">
      <c r="A63" s="5"/>
      <c r="B63" s="5"/>
      <c r="C63" s="95"/>
      <c r="D63" s="67" t="s">
        <v>81</v>
      </c>
      <c r="E63" s="27"/>
      <c r="F63" s="27"/>
      <c r="G63" s="27"/>
      <c r="H63" s="27"/>
      <c r="I63" s="27"/>
      <c r="J63" s="22" t="s">
        <v>82</v>
      </c>
      <c r="K63" s="5"/>
    </row>
    <row r="64" spans="1:11" ht="18" customHeight="1">
      <c r="A64" s="5"/>
      <c r="B64" s="5"/>
      <c r="C64" s="22" t="s">
        <v>64</v>
      </c>
      <c r="D64" s="67" t="s">
        <v>68</v>
      </c>
      <c r="E64" s="27"/>
      <c r="F64" s="27"/>
      <c r="G64" s="27"/>
      <c r="H64" s="27"/>
      <c r="I64" s="27"/>
      <c r="J64" s="22" t="s">
        <v>71</v>
      </c>
      <c r="K64" s="5"/>
    </row>
    <row r="65" spans="1:11" ht="18" customHeight="1">
      <c r="A65" s="5"/>
      <c r="B65" s="5"/>
      <c r="C65" s="22" t="s">
        <v>66</v>
      </c>
      <c r="D65" s="67" t="s">
        <v>69</v>
      </c>
      <c r="E65" s="27"/>
      <c r="F65" s="27"/>
      <c r="G65" s="27"/>
      <c r="H65" s="27"/>
      <c r="I65" s="27"/>
      <c r="J65" s="22" t="s">
        <v>72</v>
      </c>
      <c r="K65" s="5"/>
    </row>
    <row r="66" spans="1:11" ht="18" customHeight="1">
      <c r="A66" s="5"/>
      <c r="B66" s="5"/>
      <c r="D66" s="5"/>
      <c r="E66" s="5"/>
      <c r="F66" s="5"/>
      <c r="G66" s="5"/>
      <c r="H66" s="5"/>
      <c r="I66" s="5"/>
      <c r="J66" s="5"/>
      <c r="K66" s="5"/>
    </row>
    <row r="67" spans="1:11" ht="18" customHeight="1">
      <c r="A67" s="5"/>
      <c r="B67" s="5"/>
      <c r="C67" s="5" t="s">
        <v>55</v>
      </c>
      <c r="D67" s="5"/>
      <c r="E67" s="5"/>
      <c r="F67" s="5"/>
      <c r="G67" s="5"/>
      <c r="H67" s="5"/>
      <c r="I67" s="5"/>
      <c r="J67" s="30" t="s">
        <v>76</v>
      </c>
      <c r="K67" s="5"/>
    </row>
    <row r="68" spans="1:11" ht="18" customHeight="1" thickBot="1">
      <c r="A68" s="5"/>
      <c r="B68" s="5"/>
      <c r="C68" s="5" t="s">
        <v>75</v>
      </c>
      <c r="D68" s="5"/>
      <c r="E68" s="5"/>
      <c r="F68" s="5"/>
      <c r="G68" s="5"/>
      <c r="H68" s="5"/>
      <c r="I68" s="5"/>
      <c r="J68" s="40" t="s">
        <v>73</v>
      </c>
      <c r="K68" s="5"/>
    </row>
    <row r="69" spans="1:11" ht="18" customHeight="1">
      <c r="A69" s="5"/>
      <c r="B69" s="5"/>
      <c r="C69" s="23" t="s">
        <v>56</v>
      </c>
      <c r="D69" s="26" t="s">
        <v>77</v>
      </c>
      <c r="E69" s="27"/>
      <c r="F69" s="27"/>
      <c r="G69" s="27"/>
      <c r="H69" s="27"/>
      <c r="I69" s="27"/>
      <c r="J69" s="81">
        <v>1</v>
      </c>
      <c r="K69" s="5"/>
    </row>
    <row r="70" spans="1:11" ht="18" customHeight="1">
      <c r="A70" s="5"/>
      <c r="B70" s="5"/>
      <c r="C70" s="23" t="s">
        <v>57</v>
      </c>
      <c r="D70" s="26" t="s">
        <v>77</v>
      </c>
      <c r="E70" s="27"/>
      <c r="F70" s="27"/>
      <c r="G70" s="27"/>
      <c r="H70" s="27"/>
      <c r="I70" s="27"/>
      <c r="J70" s="82">
        <v>2</v>
      </c>
      <c r="K70" s="5"/>
    </row>
    <row r="71" spans="1:11" ht="18" customHeight="1">
      <c r="A71" s="5"/>
      <c r="B71" s="5"/>
      <c r="C71" s="5"/>
      <c r="D71" s="31" t="s">
        <v>58</v>
      </c>
      <c r="E71" s="26" t="s">
        <v>88</v>
      </c>
      <c r="F71" s="27"/>
      <c r="G71" s="27"/>
      <c r="H71" s="27"/>
      <c r="I71" s="27"/>
      <c r="J71" s="79">
        <v>10</v>
      </c>
      <c r="K71" s="5"/>
    </row>
    <row r="72" spans="1:11" ht="18" customHeight="1">
      <c r="A72" s="5"/>
      <c r="B72" s="5"/>
      <c r="C72" s="5"/>
      <c r="D72" s="31" t="s">
        <v>60</v>
      </c>
      <c r="E72" s="26" t="s">
        <v>89</v>
      </c>
      <c r="F72" s="27"/>
      <c r="G72" s="27"/>
      <c r="H72" s="27"/>
      <c r="I72" s="27"/>
      <c r="J72" s="79">
        <v>4</v>
      </c>
      <c r="K72" s="5"/>
    </row>
    <row r="73" spans="1:11" ht="18" customHeight="1">
      <c r="A73" s="5"/>
      <c r="B73" s="5"/>
      <c r="C73" s="5"/>
      <c r="D73" s="31" t="s">
        <v>59</v>
      </c>
      <c r="E73" s="26" t="s">
        <v>90</v>
      </c>
      <c r="F73" s="27"/>
      <c r="G73" s="27"/>
      <c r="H73" s="27"/>
      <c r="I73" s="27"/>
      <c r="J73" s="79">
        <v>8</v>
      </c>
      <c r="K73" s="5"/>
    </row>
    <row r="74" spans="1:11" ht="18" customHeight="1">
      <c r="A74" s="5"/>
      <c r="B74" s="5"/>
      <c r="C74" s="5"/>
      <c r="D74" s="31" t="s">
        <v>61</v>
      </c>
      <c r="E74" s="26" t="s">
        <v>91</v>
      </c>
      <c r="F74" s="27"/>
      <c r="G74" s="27"/>
      <c r="H74" s="27"/>
      <c r="I74" s="27"/>
      <c r="J74" s="79">
        <v>65</v>
      </c>
      <c r="K74" s="5"/>
    </row>
    <row r="75" spans="1:11" ht="18" customHeight="1" thickBot="1">
      <c r="A75" s="5"/>
      <c r="B75" s="5"/>
      <c r="C75" s="5"/>
      <c r="D75" s="31" t="s">
        <v>62</v>
      </c>
      <c r="E75" s="26" t="s">
        <v>92</v>
      </c>
      <c r="F75" s="27"/>
      <c r="G75" s="27"/>
      <c r="H75" s="27"/>
      <c r="I75" s="27"/>
      <c r="J75" s="80">
        <v>10</v>
      </c>
      <c r="K75" s="5"/>
    </row>
    <row r="76" spans="1:11" ht="18" customHeight="1">
      <c r="A76" s="5"/>
      <c r="B76" s="5"/>
      <c r="C76" s="5"/>
      <c r="D76" s="32" t="s">
        <v>87</v>
      </c>
      <c r="E76" s="5"/>
      <c r="F76" s="5"/>
      <c r="G76" s="5"/>
      <c r="H76" s="19" t="s">
        <v>85</v>
      </c>
      <c r="I76" s="29" t="s">
        <v>74</v>
      </c>
      <c r="J76" s="39">
        <f>SUM(J69:J75)</f>
        <v>100</v>
      </c>
      <c r="K76" s="5"/>
    </row>
    <row r="77" spans="1:11" ht="18" customHeight="1" thickBot="1">
      <c r="A77" s="5"/>
      <c r="B77" s="5"/>
      <c r="C77" s="5"/>
      <c r="D77" s="40" t="s">
        <v>73</v>
      </c>
      <c r="E77" s="40" t="s">
        <v>84</v>
      </c>
      <c r="F77" s="5"/>
      <c r="G77" s="5"/>
      <c r="H77" s="5"/>
      <c r="I77" s="5"/>
      <c r="J77" s="5"/>
      <c r="K77" s="5"/>
    </row>
    <row r="78" spans="1:11" ht="18" customHeight="1">
      <c r="A78" s="5"/>
      <c r="B78" s="5"/>
      <c r="C78" s="41" t="s">
        <v>78</v>
      </c>
      <c r="D78" s="83">
        <v>3</v>
      </c>
      <c r="E78" s="84">
        <v>0</v>
      </c>
      <c r="F78" s="37" t="s">
        <v>95</v>
      </c>
      <c r="G78" s="33"/>
      <c r="H78" s="5"/>
      <c r="I78" s="5"/>
      <c r="J78" s="34">
        <f>D78*E78</f>
        <v>0</v>
      </c>
      <c r="K78" s="5"/>
    </row>
    <row r="79" spans="1:11" ht="18" customHeight="1">
      <c r="A79" s="5"/>
      <c r="B79" s="5"/>
      <c r="C79" s="41" t="s">
        <v>83</v>
      </c>
      <c r="D79" s="85">
        <v>13</v>
      </c>
      <c r="E79" s="86">
        <v>0</v>
      </c>
      <c r="F79" s="38" t="s">
        <v>135</v>
      </c>
      <c r="G79" s="33"/>
      <c r="H79" s="5"/>
      <c r="I79" s="5"/>
      <c r="J79" s="34">
        <f>D79*E79</f>
        <v>0</v>
      </c>
      <c r="K79" s="5"/>
    </row>
    <row r="80" spans="1:11" ht="18" customHeight="1" thickBot="1">
      <c r="A80" s="5"/>
      <c r="B80" s="5"/>
      <c r="C80" s="41" t="s">
        <v>79</v>
      </c>
      <c r="D80" s="87">
        <v>12</v>
      </c>
      <c r="E80" s="88">
        <v>0.7</v>
      </c>
      <c r="F80" s="38" t="s">
        <v>117</v>
      </c>
      <c r="G80" s="33"/>
      <c r="I80" s="5"/>
      <c r="J80" s="34">
        <f>D80*E80</f>
        <v>8.3999999999999986</v>
      </c>
      <c r="K80" s="5"/>
    </row>
    <row r="81" spans="1:16" ht="18" customHeight="1">
      <c r="A81" s="5"/>
      <c r="B81" s="5"/>
      <c r="C81" s="22" t="s">
        <v>80</v>
      </c>
      <c r="D81" s="42">
        <f>J76-SUM(D78:D80)</f>
        <v>72</v>
      </c>
      <c r="E81" s="43">
        <v>1</v>
      </c>
      <c r="F81" s="5"/>
      <c r="G81" s="29" t="s">
        <v>94</v>
      </c>
      <c r="H81" s="36" t="s">
        <v>93</v>
      </c>
      <c r="I81" s="35">
        <f>(J80+J81)/J76</f>
        <v>0.80400000000000005</v>
      </c>
      <c r="J81" s="34">
        <f>D81*E81</f>
        <v>72</v>
      </c>
      <c r="K81" s="5"/>
    </row>
    <row r="82" spans="1:16" ht="18" customHeight="1">
      <c r="A82" s="5"/>
      <c r="B82" s="5"/>
      <c r="C82" s="5" t="s">
        <v>97</v>
      </c>
      <c r="D82" s="5"/>
      <c r="E82" s="5"/>
      <c r="F82" s="5"/>
      <c r="G82" s="5"/>
      <c r="H82" s="5"/>
      <c r="I82" s="5"/>
      <c r="J82" s="5"/>
      <c r="K82" s="5"/>
    </row>
    <row r="83" spans="1:16" ht="18" customHeight="1">
      <c r="A83" s="5"/>
      <c r="B83" s="5"/>
      <c r="C83" s="5" t="s">
        <v>98</v>
      </c>
      <c r="D83" s="5"/>
      <c r="E83" s="5"/>
      <c r="F83" s="5"/>
      <c r="G83" s="5"/>
      <c r="H83" s="5"/>
      <c r="I83" s="5"/>
      <c r="J83" s="5"/>
      <c r="K83" s="5"/>
    </row>
    <row r="84" spans="1:16" ht="18" customHeight="1">
      <c r="A84" s="5"/>
      <c r="B84" s="5"/>
      <c r="C84" s="5" t="s">
        <v>99</v>
      </c>
      <c r="D84" s="5"/>
      <c r="E84" s="5"/>
      <c r="F84" s="5"/>
      <c r="G84" s="5"/>
      <c r="H84" s="5"/>
      <c r="I84" s="5"/>
      <c r="J84" s="5"/>
      <c r="K84" s="5"/>
    </row>
    <row r="85" spans="1:16" ht="18" customHeight="1">
      <c r="A85" s="5"/>
      <c r="B85" s="5"/>
      <c r="C85" s="5" t="s">
        <v>160</v>
      </c>
      <c r="D85" s="5"/>
      <c r="E85" s="5"/>
      <c r="F85" s="5"/>
      <c r="G85" s="5"/>
      <c r="H85" s="5"/>
      <c r="I85" s="5"/>
      <c r="J85" s="5"/>
      <c r="K85" s="5"/>
    </row>
    <row r="86" spans="1:16" ht="18" customHeight="1">
      <c r="A86" s="5"/>
      <c r="B86" s="5"/>
      <c r="C86" s="5"/>
      <c r="D86" s="5"/>
      <c r="E86" s="5"/>
      <c r="F86" s="5"/>
      <c r="G86" s="5"/>
      <c r="H86" s="5"/>
      <c r="I86" s="5"/>
      <c r="J86" s="5"/>
      <c r="K86" s="5"/>
      <c r="L86" s="44"/>
      <c r="M86" s="44"/>
      <c r="N86" s="44"/>
      <c r="O86" s="44"/>
    </row>
    <row r="87" spans="1:16" ht="18" customHeight="1">
      <c r="A87" s="20" t="s">
        <v>100</v>
      </c>
      <c r="B87" s="5"/>
      <c r="C87" s="5"/>
      <c r="D87" s="5"/>
      <c r="E87" s="5"/>
      <c r="F87" s="5"/>
      <c r="G87" s="5"/>
      <c r="H87" s="5"/>
      <c r="I87" s="5"/>
      <c r="J87" s="5"/>
      <c r="K87" s="5"/>
      <c r="P87" s="44"/>
    </row>
    <row r="88" spans="1:16" ht="18" customHeight="1">
      <c r="A88" s="5"/>
      <c r="B88" s="5" t="s">
        <v>114</v>
      </c>
      <c r="C88" s="5"/>
      <c r="D88" s="5"/>
      <c r="E88" s="5"/>
      <c r="F88" s="5"/>
      <c r="G88" s="5"/>
      <c r="H88" s="5"/>
      <c r="I88" s="5"/>
      <c r="J88" s="5"/>
      <c r="K88" s="5"/>
      <c r="P88" s="45"/>
    </row>
    <row r="89" spans="1:16" ht="18" customHeight="1">
      <c r="A89" s="5"/>
      <c r="B89" s="5" t="s">
        <v>115</v>
      </c>
      <c r="C89" s="5"/>
      <c r="D89" s="5"/>
      <c r="E89" s="5"/>
      <c r="F89" s="5"/>
      <c r="G89" s="5"/>
      <c r="H89" s="5"/>
      <c r="I89" s="5"/>
      <c r="J89" s="5"/>
      <c r="K89" s="5"/>
      <c r="P89" s="46"/>
    </row>
    <row r="90" spans="1:16" ht="18" customHeight="1">
      <c r="A90" s="5"/>
      <c r="B90" s="5"/>
      <c r="C90" s="5"/>
      <c r="D90" s="5"/>
      <c r="E90" s="5"/>
      <c r="F90" s="5"/>
      <c r="G90" s="5"/>
      <c r="H90" s="5"/>
      <c r="I90" s="5"/>
      <c r="J90" s="5"/>
      <c r="K90" s="5"/>
      <c r="P90" s="44"/>
    </row>
    <row r="91" spans="1:16" ht="18" customHeight="1">
      <c r="A91" s="5"/>
      <c r="B91" s="5"/>
      <c r="C91" s="5"/>
      <c r="D91" s="5"/>
      <c r="E91" s="5"/>
      <c r="F91" s="5"/>
      <c r="G91" s="5"/>
      <c r="H91" s="5"/>
      <c r="I91" s="5"/>
      <c r="J91" s="5"/>
      <c r="K91" s="5"/>
    </row>
    <row r="92" spans="1:16" ht="18" customHeight="1">
      <c r="A92" s="5"/>
      <c r="B92" s="5"/>
      <c r="C92" s="5"/>
      <c r="D92" s="5"/>
      <c r="E92" s="5"/>
      <c r="F92" s="5"/>
      <c r="G92" s="5"/>
      <c r="H92" s="5"/>
      <c r="I92" s="5"/>
      <c r="J92" s="5"/>
      <c r="K92" s="5"/>
    </row>
    <row r="93" spans="1:16" ht="18" customHeight="1">
      <c r="A93" s="5"/>
      <c r="B93" s="5"/>
      <c r="C93" s="5"/>
      <c r="D93" s="5"/>
      <c r="E93" s="5"/>
      <c r="F93" s="5"/>
      <c r="G93" s="5"/>
      <c r="H93" s="5"/>
      <c r="I93" s="5"/>
      <c r="J93" s="5"/>
      <c r="K93" s="5"/>
    </row>
    <row r="94" spans="1:16" ht="18" customHeight="1">
      <c r="A94" s="5"/>
      <c r="B94" s="20" t="s">
        <v>118</v>
      </c>
      <c r="C94" s="5"/>
      <c r="D94" s="5"/>
      <c r="E94" s="5"/>
      <c r="F94" s="5"/>
      <c r="G94" s="5"/>
      <c r="H94" s="5"/>
      <c r="I94" s="5"/>
      <c r="J94" s="5"/>
      <c r="K94" s="5"/>
    </row>
    <row r="95" spans="1:16" ht="18" customHeight="1">
      <c r="A95" s="5"/>
      <c r="B95" s="5" t="s">
        <v>119</v>
      </c>
      <c r="C95" s="5"/>
      <c r="D95" s="5"/>
      <c r="E95" s="5"/>
      <c r="F95" s="5"/>
      <c r="G95" s="5"/>
      <c r="H95" s="5"/>
      <c r="I95" s="5"/>
      <c r="J95" s="5"/>
      <c r="K95" s="5"/>
      <c r="P95" s="44"/>
    </row>
    <row r="96" spans="1:16" ht="18" customHeight="1">
      <c r="A96" s="5"/>
      <c r="B96" s="5" t="s">
        <v>131</v>
      </c>
      <c r="C96" s="5"/>
      <c r="D96" s="5"/>
      <c r="E96" s="5"/>
      <c r="F96" s="5"/>
      <c r="G96" s="5"/>
      <c r="H96" s="5"/>
      <c r="I96" s="5"/>
      <c r="J96" s="5"/>
      <c r="K96" s="5"/>
      <c r="P96" s="44"/>
    </row>
    <row r="97" spans="1:16" ht="18" customHeight="1">
      <c r="A97" s="5"/>
      <c r="B97" s="5" t="s">
        <v>132</v>
      </c>
      <c r="C97" s="5"/>
      <c r="D97" s="5"/>
      <c r="E97" s="5"/>
      <c r="F97" s="5"/>
      <c r="G97" s="5"/>
      <c r="H97" s="5"/>
      <c r="I97" s="5"/>
      <c r="J97" s="5"/>
      <c r="K97" s="5"/>
      <c r="P97" s="46"/>
    </row>
    <row r="98" spans="1:16" ht="18" customHeight="1">
      <c r="A98" s="5"/>
      <c r="B98" s="5"/>
      <c r="C98" s="53" t="s">
        <v>120</v>
      </c>
      <c r="D98" s="54" t="s">
        <v>121</v>
      </c>
      <c r="E98" s="55"/>
      <c r="F98" s="55"/>
      <c r="G98" s="55"/>
      <c r="H98" s="55"/>
      <c r="I98" s="55"/>
      <c r="J98" s="56"/>
      <c r="K98" s="5"/>
      <c r="P98" s="44"/>
    </row>
    <row r="99" spans="1:16" ht="18" customHeight="1">
      <c r="A99" s="5"/>
      <c r="B99" s="5"/>
      <c r="C99" s="64" t="s">
        <v>122</v>
      </c>
      <c r="D99" s="66" t="s">
        <v>123</v>
      </c>
      <c r="E99" s="57"/>
      <c r="F99" s="57"/>
      <c r="G99" s="58"/>
      <c r="H99" s="57"/>
      <c r="I99" s="57"/>
      <c r="J99" s="59"/>
      <c r="K99" s="5"/>
    </row>
    <row r="100" spans="1:16" ht="18" customHeight="1">
      <c r="A100" s="5"/>
      <c r="B100" s="5"/>
      <c r="C100" s="65"/>
      <c r="D100" s="60" t="s">
        <v>129</v>
      </c>
      <c r="E100" s="61"/>
      <c r="F100" s="61"/>
      <c r="G100" s="61"/>
      <c r="H100" s="61"/>
      <c r="I100" s="61"/>
      <c r="J100" s="62"/>
      <c r="K100" s="5"/>
    </row>
    <row r="101" spans="1:16" ht="18" customHeight="1">
      <c r="A101" s="5"/>
      <c r="B101" s="5"/>
      <c r="C101" s="64" t="s">
        <v>124</v>
      </c>
      <c r="D101" s="66" t="s">
        <v>125</v>
      </c>
      <c r="E101" s="57"/>
      <c r="F101" s="57"/>
      <c r="G101" s="58"/>
      <c r="H101" s="57"/>
      <c r="I101" s="57"/>
      <c r="J101" s="59"/>
      <c r="K101" s="5"/>
    </row>
    <row r="102" spans="1:16" ht="18" customHeight="1">
      <c r="A102" s="5"/>
      <c r="B102" s="5"/>
      <c r="C102" s="65"/>
      <c r="D102" s="63" t="s">
        <v>127</v>
      </c>
      <c r="E102" s="61"/>
      <c r="F102" s="61"/>
      <c r="G102" s="61"/>
      <c r="H102" s="61"/>
      <c r="I102" s="61"/>
      <c r="J102" s="62"/>
      <c r="K102" s="5"/>
    </row>
    <row r="103" spans="1:16" ht="18" customHeight="1">
      <c r="A103" s="5"/>
      <c r="B103" s="5"/>
      <c r="C103" s="64" t="s">
        <v>126</v>
      </c>
      <c r="D103" s="66" t="s">
        <v>128</v>
      </c>
      <c r="E103" s="57"/>
      <c r="F103" s="57"/>
      <c r="G103" s="58"/>
      <c r="H103" s="57"/>
      <c r="I103" s="57"/>
      <c r="J103" s="59"/>
      <c r="K103" s="5"/>
    </row>
    <row r="104" spans="1:16" ht="18" customHeight="1">
      <c r="A104" s="5"/>
      <c r="B104" s="5"/>
      <c r="C104" s="65"/>
      <c r="D104" s="63" t="s">
        <v>130</v>
      </c>
      <c r="E104" s="61"/>
      <c r="F104" s="61"/>
      <c r="G104" s="61"/>
      <c r="H104" s="61"/>
      <c r="I104" s="61"/>
      <c r="J104" s="62"/>
      <c r="K104" s="5"/>
    </row>
    <row r="105" spans="1:16" ht="18" customHeight="1">
      <c r="A105" s="5"/>
      <c r="B105" s="5" t="s">
        <v>136</v>
      </c>
      <c r="C105" s="5"/>
      <c r="D105" s="5"/>
      <c r="E105" s="5"/>
      <c r="F105" s="5"/>
      <c r="G105" s="5"/>
      <c r="H105" s="5"/>
      <c r="I105" s="5"/>
      <c r="J105" s="5"/>
      <c r="K105" s="5"/>
    </row>
    <row r="106" spans="1:16" ht="18" customHeight="1">
      <c r="A106" s="5"/>
      <c r="B106" s="73" t="s">
        <v>137</v>
      </c>
      <c r="C106" s="5"/>
      <c r="D106" s="5"/>
      <c r="E106" s="5"/>
      <c r="F106" s="5"/>
      <c r="G106" s="5"/>
      <c r="H106" s="5"/>
      <c r="I106" s="5"/>
      <c r="J106" s="30" t="s">
        <v>139</v>
      </c>
      <c r="K106" s="5"/>
    </row>
    <row r="107" spans="1:16" ht="18" customHeight="1">
      <c r="A107" s="5"/>
      <c r="B107" s="70">
        <v>1</v>
      </c>
      <c r="C107" s="5" t="s">
        <v>138</v>
      </c>
      <c r="D107" s="5"/>
      <c r="E107" s="5"/>
      <c r="F107" s="5"/>
      <c r="G107" s="5"/>
      <c r="H107" s="5"/>
      <c r="I107" s="5"/>
      <c r="J107" s="89">
        <v>0.05</v>
      </c>
      <c r="K107" s="5"/>
    </row>
    <row r="108" spans="1:16" ht="18" customHeight="1">
      <c r="A108" s="5"/>
      <c r="B108" s="70">
        <v>2</v>
      </c>
      <c r="C108" s="5" t="s">
        <v>144</v>
      </c>
      <c r="D108" s="5"/>
      <c r="E108" s="5"/>
      <c r="F108" s="5"/>
      <c r="G108" s="5"/>
      <c r="H108" s="5"/>
      <c r="I108" s="5"/>
      <c r="J108" s="89">
        <v>0.05</v>
      </c>
      <c r="K108" s="5"/>
    </row>
    <row r="109" spans="1:16" ht="18" customHeight="1">
      <c r="A109" s="5"/>
      <c r="B109" s="70">
        <v>3</v>
      </c>
      <c r="C109" s="5" t="s">
        <v>140</v>
      </c>
      <c r="D109" s="5"/>
      <c r="E109" s="5"/>
      <c r="F109" s="5"/>
      <c r="G109" s="5"/>
      <c r="H109" s="5"/>
      <c r="I109" s="5"/>
      <c r="J109" s="89">
        <v>0.05</v>
      </c>
      <c r="K109" s="5"/>
    </row>
    <row r="110" spans="1:16" ht="18" customHeight="1">
      <c r="A110" s="5"/>
      <c r="B110" s="70">
        <v>4</v>
      </c>
      <c r="C110" s="5" t="s">
        <v>141</v>
      </c>
      <c r="D110" s="5"/>
      <c r="E110" s="5"/>
      <c r="F110" s="5"/>
      <c r="G110" s="5"/>
      <c r="H110" s="5"/>
      <c r="I110" s="5"/>
      <c r="J110" s="89">
        <v>0.03</v>
      </c>
      <c r="K110" s="5"/>
    </row>
    <row r="111" spans="1:16" ht="18" customHeight="1">
      <c r="A111" s="5"/>
      <c r="B111" s="70">
        <v>5</v>
      </c>
      <c r="C111" s="5" t="s">
        <v>142</v>
      </c>
      <c r="D111" s="5"/>
      <c r="E111" s="5"/>
      <c r="F111" s="5"/>
      <c r="G111" s="5"/>
      <c r="H111" s="5"/>
      <c r="I111" s="5"/>
      <c r="J111" s="89">
        <v>0.03</v>
      </c>
      <c r="K111" s="5"/>
    </row>
    <row r="112" spans="1:16" ht="18" customHeight="1">
      <c r="A112" s="5"/>
      <c r="B112" s="70">
        <v>6</v>
      </c>
      <c r="C112" s="5" t="s">
        <v>143</v>
      </c>
      <c r="D112" s="5"/>
      <c r="E112" s="5"/>
      <c r="F112" s="5"/>
      <c r="G112" s="5"/>
      <c r="H112" s="5"/>
      <c r="I112" s="5"/>
      <c r="J112" s="89">
        <v>0.05</v>
      </c>
      <c r="K112" s="5"/>
    </row>
    <row r="113" spans="1:15" ht="18" customHeight="1">
      <c r="A113" s="5"/>
      <c r="B113" s="70">
        <v>7</v>
      </c>
      <c r="C113" s="5" t="s">
        <v>145</v>
      </c>
      <c r="D113" s="5"/>
      <c r="E113" s="5"/>
      <c r="F113" s="5"/>
      <c r="G113" s="5"/>
      <c r="H113" s="5"/>
      <c r="I113" s="5"/>
      <c r="J113" s="89">
        <v>0.05</v>
      </c>
      <c r="K113" s="5"/>
    </row>
    <row r="114" spans="1:15" ht="18" customHeight="1">
      <c r="A114" s="5"/>
      <c r="B114" s="70">
        <v>8</v>
      </c>
      <c r="C114" s="5" t="s">
        <v>146</v>
      </c>
      <c r="D114" s="5"/>
      <c r="E114" s="5"/>
      <c r="F114" s="5"/>
      <c r="G114" s="5"/>
      <c r="H114" s="5"/>
      <c r="I114" s="5"/>
      <c r="J114" s="89">
        <v>0.05</v>
      </c>
      <c r="K114" s="5"/>
    </row>
    <row r="115" spans="1:15" ht="18" customHeight="1">
      <c r="A115" s="5"/>
      <c r="B115" s="70">
        <v>9</v>
      </c>
      <c r="C115" s="5" t="s">
        <v>147</v>
      </c>
      <c r="D115" s="5"/>
      <c r="E115" s="5"/>
      <c r="F115" s="5"/>
      <c r="G115" s="5"/>
      <c r="H115" s="5"/>
      <c r="I115" s="5"/>
      <c r="J115" s="89">
        <v>0.03</v>
      </c>
      <c r="K115" s="5"/>
    </row>
    <row r="116" spans="1:15" ht="18" customHeight="1">
      <c r="A116" s="5"/>
      <c r="B116" s="70">
        <v>10</v>
      </c>
      <c r="C116" s="5" t="s">
        <v>148</v>
      </c>
      <c r="D116" s="5"/>
      <c r="E116" s="5"/>
      <c r="F116" s="5"/>
      <c r="G116" s="5"/>
      <c r="H116" s="5"/>
      <c r="I116" s="5"/>
      <c r="J116" s="89">
        <v>0.05</v>
      </c>
      <c r="K116" s="5"/>
      <c r="L116" s="47" t="s">
        <v>101</v>
      </c>
      <c r="M116" s="44"/>
      <c r="N116" s="44"/>
      <c r="O116" s="44"/>
    </row>
    <row r="117" spans="1:15" ht="18" customHeight="1">
      <c r="A117" s="5"/>
      <c r="B117" s="70">
        <v>11</v>
      </c>
      <c r="C117" s="5" t="s">
        <v>149</v>
      </c>
      <c r="D117" s="5"/>
      <c r="E117" s="5"/>
      <c r="F117" s="5"/>
      <c r="G117" s="5"/>
      <c r="H117" s="5"/>
      <c r="I117" s="5"/>
      <c r="J117" s="89">
        <v>0.04</v>
      </c>
      <c r="K117" s="5"/>
      <c r="L117" s="48" t="s">
        <v>102</v>
      </c>
      <c r="M117" s="48"/>
      <c r="N117" s="48"/>
      <c r="O117" s="45"/>
    </row>
    <row r="118" spans="1:15" ht="18" customHeight="1">
      <c r="A118" s="5"/>
      <c r="B118" s="70">
        <v>12</v>
      </c>
      <c r="C118" s="68" t="s">
        <v>150</v>
      </c>
      <c r="D118" s="68"/>
      <c r="E118" s="68"/>
      <c r="F118" s="68"/>
      <c r="G118" s="68"/>
      <c r="H118" s="68"/>
      <c r="I118" s="69"/>
      <c r="J118" s="89"/>
      <c r="K118" s="5"/>
      <c r="L118" s="48" t="s">
        <v>103</v>
      </c>
      <c r="M118" s="48"/>
      <c r="N118" s="48"/>
      <c r="O118" s="46"/>
    </row>
    <row r="119" spans="1:15" ht="18" customHeight="1">
      <c r="A119" s="5"/>
      <c r="B119" s="5"/>
      <c r="C119" s="5"/>
      <c r="D119" s="5"/>
      <c r="E119" s="5"/>
      <c r="F119" s="5"/>
      <c r="G119" s="5"/>
      <c r="H119" s="5"/>
      <c r="I119" s="29" t="s">
        <v>74</v>
      </c>
      <c r="J119" s="71">
        <f>SUM(J107:J118)</f>
        <v>0.48</v>
      </c>
      <c r="K119" s="5"/>
      <c r="L119" s="49" t="s">
        <v>104</v>
      </c>
      <c r="M119" s="48">
        <v>107</v>
      </c>
      <c r="N119" s="48" t="s">
        <v>105</v>
      </c>
      <c r="O119" s="46"/>
    </row>
    <row r="120" spans="1:15" ht="18" customHeight="1">
      <c r="A120" s="5"/>
      <c r="B120" s="5"/>
      <c r="C120" s="5"/>
      <c r="D120" s="5"/>
      <c r="E120" s="5"/>
      <c r="F120" s="5"/>
      <c r="G120" s="5"/>
      <c r="H120" s="5"/>
      <c r="I120" s="5"/>
      <c r="J120" s="5"/>
      <c r="K120" s="5"/>
      <c r="L120" s="48" t="s">
        <v>106</v>
      </c>
      <c r="M120" s="50">
        <f t="shared" ref="M120:M127" si="2">N120*$M$119</f>
        <v>10946.1</v>
      </c>
      <c r="N120" s="51">
        <v>102.3</v>
      </c>
      <c r="O120" s="46"/>
    </row>
    <row r="121" spans="1:15" ht="18" customHeight="1">
      <c r="A121" s="5"/>
      <c r="B121" s="5"/>
      <c r="C121" s="5"/>
      <c r="D121" s="5"/>
      <c r="E121" s="5"/>
      <c r="F121" s="5"/>
      <c r="G121" s="5"/>
      <c r="H121" s="5"/>
      <c r="I121" s="5"/>
      <c r="J121" s="5"/>
      <c r="K121" s="5"/>
      <c r="L121" s="48" t="s">
        <v>107</v>
      </c>
      <c r="M121" s="50">
        <f t="shared" si="2"/>
        <v>7992.9000000000005</v>
      </c>
      <c r="N121" s="51">
        <v>74.7</v>
      </c>
      <c r="O121" s="46"/>
    </row>
    <row r="122" spans="1:15" ht="18" customHeight="1">
      <c r="A122" s="5"/>
      <c r="B122" s="5"/>
      <c r="C122" s="5"/>
      <c r="D122" s="5"/>
      <c r="E122" s="5"/>
      <c r="F122" s="5"/>
      <c r="G122" s="5"/>
      <c r="H122" s="5"/>
      <c r="I122" s="5"/>
      <c r="J122" s="5"/>
      <c r="K122" s="5"/>
      <c r="L122" s="48" t="s">
        <v>108</v>
      </c>
      <c r="M122" s="50">
        <f t="shared" si="2"/>
        <v>7800.3</v>
      </c>
      <c r="N122" s="51">
        <v>72.900000000000006</v>
      </c>
      <c r="O122" s="46"/>
    </row>
    <row r="123" spans="1:15" ht="18" customHeight="1">
      <c r="A123" s="5"/>
      <c r="B123" s="5"/>
      <c r="C123" s="5"/>
      <c r="D123" s="5"/>
      <c r="E123" s="5"/>
      <c r="F123" s="5"/>
      <c r="G123" s="5"/>
      <c r="H123" s="5"/>
      <c r="I123" s="5"/>
      <c r="J123" s="5"/>
      <c r="K123" s="5"/>
      <c r="L123" s="48" t="s">
        <v>109</v>
      </c>
      <c r="M123" s="50">
        <f t="shared" si="2"/>
        <v>7725.4000000000005</v>
      </c>
      <c r="N123" s="51">
        <v>72.2</v>
      </c>
      <c r="O123" s="46"/>
    </row>
    <row r="124" spans="1:15" ht="18" customHeight="1">
      <c r="A124" s="5"/>
      <c r="B124" s="5"/>
      <c r="C124" s="5"/>
      <c r="D124" s="5"/>
      <c r="E124" s="5"/>
      <c r="F124" s="5"/>
      <c r="G124" s="5"/>
      <c r="H124" s="5"/>
      <c r="I124" s="5"/>
      <c r="J124" s="5"/>
      <c r="K124" s="5"/>
      <c r="L124" s="48" t="s">
        <v>110</v>
      </c>
      <c r="M124" s="50">
        <f t="shared" si="2"/>
        <v>6484.2</v>
      </c>
      <c r="N124" s="51">
        <v>60.6</v>
      </c>
      <c r="O124" s="46"/>
    </row>
    <row r="125" spans="1:15" ht="18" customHeight="1">
      <c r="A125" s="5"/>
      <c r="B125" s="5"/>
      <c r="C125" s="5"/>
      <c r="D125" s="5"/>
      <c r="E125" s="5"/>
      <c r="F125" s="5"/>
      <c r="G125" s="5"/>
      <c r="H125" s="5"/>
      <c r="I125" s="5"/>
      <c r="J125" s="5"/>
      <c r="K125" s="5"/>
      <c r="L125" s="48" t="s">
        <v>111</v>
      </c>
      <c r="M125" s="50">
        <f t="shared" si="2"/>
        <v>6195.3</v>
      </c>
      <c r="N125" s="51">
        <v>57.9</v>
      </c>
      <c r="O125" s="46"/>
    </row>
    <row r="126" spans="1:15" ht="18" customHeight="1">
      <c r="A126" s="5"/>
      <c r="B126" s="5"/>
      <c r="C126" s="5"/>
      <c r="D126" s="5"/>
      <c r="E126" s="5"/>
      <c r="F126" s="5"/>
      <c r="G126" s="5"/>
      <c r="H126" s="5"/>
      <c r="I126" s="5"/>
      <c r="J126" s="5"/>
      <c r="K126" s="5"/>
      <c r="L126" s="48" t="s">
        <v>112</v>
      </c>
      <c r="M126" s="50">
        <f t="shared" si="2"/>
        <v>5863.5999999999995</v>
      </c>
      <c r="N126" s="51">
        <v>54.8</v>
      </c>
      <c r="O126" s="52"/>
    </row>
    <row r="127" spans="1:15" ht="18" customHeight="1">
      <c r="A127" s="5"/>
      <c r="B127" s="5"/>
      <c r="C127" s="5"/>
      <c r="D127" s="5"/>
      <c r="E127" s="5"/>
      <c r="F127" s="5"/>
      <c r="G127" s="5"/>
      <c r="H127" s="5"/>
      <c r="I127" s="5"/>
      <c r="J127" s="5"/>
      <c r="K127" s="5"/>
      <c r="L127" s="48" t="s">
        <v>113</v>
      </c>
      <c r="M127" s="50">
        <f t="shared" si="2"/>
        <v>5007.5999999999995</v>
      </c>
      <c r="N127" s="51">
        <v>46.8</v>
      </c>
      <c r="O127" s="72">
        <f>SUM(M121:M127)/7</f>
        <v>6724.1857142857143</v>
      </c>
    </row>
    <row r="128" spans="1:15" ht="18" customHeight="1">
      <c r="A128" s="5"/>
      <c r="B128" s="5"/>
      <c r="C128" s="5"/>
      <c r="D128" s="5"/>
      <c r="E128" s="5"/>
      <c r="F128" s="5"/>
      <c r="G128" s="5"/>
      <c r="H128" s="5"/>
      <c r="I128" s="5"/>
      <c r="J128" s="5"/>
      <c r="K128" s="5"/>
      <c r="L128" s="48" t="s">
        <v>151</v>
      </c>
      <c r="M128" s="50">
        <f>M127*(1+J119)</f>
        <v>7411.2479999999987</v>
      </c>
      <c r="N128" s="51"/>
      <c r="O128" s="44"/>
    </row>
    <row r="129" spans="1:11" ht="18" customHeight="1">
      <c r="A129" s="5"/>
      <c r="B129" s="5"/>
      <c r="C129" s="5"/>
      <c r="D129" s="5"/>
      <c r="E129" s="5"/>
      <c r="F129" s="5"/>
      <c r="G129" s="5"/>
      <c r="H129" s="5"/>
      <c r="I129" s="5"/>
      <c r="J129" s="5"/>
      <c r="K129" s="5"/>
    </row>
    <row r="130" spans="1:11" ht="18" customHeight="1">
      <c r="A130" s="5"/>
      <c r="B130" s="5"/>
      <c r="C130" s="5"/>
      <c r="D130" s="5"/>
      <c r="E130" s="5"/>
      <c r="F130" s="5"/>
      <c r="G130" s="5"/>
      <c r="H130" s="5"/>
      <c r="I130" s="5"/>
      <c r="J130" s="5"/>
      <c r="K130" s="5"/>
    </row>
    <row r="131" spans="1:11" ht="18" customHeight="1">
      <c r="A131" s="5"/>
      <c r="B131" s="5"/>
      <c r="C131" s="5"/>
      <c r="D131" s="5"/>
      <c r="E131" s="5"/>
      <c r="F131" s="5"/>
      <c r="G131" s="5"/>
      <c r="H131" s="5"/>
      <c r="I131" s="5"/>
      <c r="J131" s="5"/>
      <c r="K131" s="5"/>
    </row>
    <row r="132" spans="1:11" ht="18" customHeight="1">
      <c r="A132" s="20" t="s">
        <v>152</v>
      </c>
      <c r="B132" s="5"/>
      <c r="C132" s="5"/>
      <c r="D132" s="5"/>
      <c r="E132" s="5"/>
      <c r="F132" s="5"/>
      <c r="G132" s="5"/>
      <c r="H132" s="5"/>
      <c r="I132" s="5"/>
      <c r="J132" s="5"/>
      <c r="K132" s="5"/>
    </row>
    <row r="133" spans="1:11" ht="18" customHeight="1">
      <c r="A133" s="5"/>
      <c r="B133" s="5" t="s">
        <v>153</v>
      </c>
      <c r="C133" s="5"/>
      <c r="D133" s="5"/>
      <c r="E133" s="5"/>
      <c r="F133" s="5"/>
      <c r="G133" s="5"/>
      <c r="H133" s="5"/>
      <c r="I133" s="5"/>
      <c r="J133" s="5"/>
      <c r="K133" s="5"/>
    </row>
    <row r="134" spans="1:11" ht="18" customHeight="1">
      <c r="A134" s="5"/>
      <c r="B134" s="5" t="s">
        <v>161</v>
      </c>
      <c r="C134" s="5"/>
      <c r="D134" s="5"/>
      <c r="E134" s="5"/>
      <c r="F134" s="5"/>
      <c r="G134" s="5"/>
      <c r="H134" s="5"/>
      <c r="I134" s="5"/>
      <c r="J134" s="5"/>
      <c r="K134" s="5"/>
    </row>
    <row r="135" spans="1:11" ht="18" customHeight="1">
      <c r="A135" s="5"/>
      <c r="B135" s="5" t="s">
        <v>162</v>
      </c>
      <c r="C135" s="5"/>
      <c r="D135" s="5"/>
      <c r="E135" s="5"/>
      <c r="F135" s="5"/>
      <c r="G135" s="5"/>
      <c r="H135" s="5"/>
      <c r="I135" s="5"/>
      <c r="J135" s="5"/>
      <c r="K135" s="5"/>
    </row>
    <row r="136" spans="1:11" ht="18" customHeight="1">
      <c r="A136" s="5"/>
      <c r="B136" s="5"/>
      <c r="C136" s="5"/>
      <c r="D136" s="5"/>
      <c r="E136" s="5"/>
      <c r="F136" s="5"/>
      <c r="G136" s="5"/>
      <c r="H136" s="5"/>
      <c r="I136" s="5"/>
      <c r="J136" s="5"/>
      <c r="K136" s="5"/>
    </row>
    <row r="137" spans="1:11" ht="18" customHeight="1">
      <c r="A137" s="21"/>
      <c r="B137" s="20" t="s">
        <v>163</v>
      </c>
      <c r="C137" s="5"/>
      <c r="D137" s="5"/>
      <c r="E137" s="5"/>
      <c r="F137" s="5"/>
      <c r="G137" s="5"/>
      <c r="H137" s="5"/>
      <c r="I137" s="5"/>
      <c r="J137" s="5"/>
      <c r="K137" s="5"/>
    </row>
    <row r="138" spans="1:11" ht="18" customHeight="1">
      <c r="A138" s="5"/>
      <c r="B138" s="5" t="s">
        <v>164</v>
      </c>
      <c r="C138" s="5"/>
      <c r="D138" s="5"/>
      <c r="E138" s="5"/>
      <c r="F138" s="5"/>
      <c r="G138" s="5"/>
      <c r="H138" s="5"/>
      <c r="I138" s="5"/>
      <c r="J138" s="5"/>
      <c r="K138" s="5"/>
    </row>
    <row r="139" spans="1:11" ht="18" customHeight="1">
      <c r="A139" s="5"/>
      <c r="B139" s="5" t="s">
        <v>165</v>
      </c>
      <c r="C139" s="5"/>
      <c r="D139" s="5"/>
      <c r="E139" s="5"/>
      <c r="F139" s="5"/>
      <c r="G139" s="5"/>
      <c r="H139" s="5"/>
      <c r="I139" s="5"/>
      <c r="J139" s="5"/>
      <c r="K139" s="5"/>
    </row>
    <row r="140" spans="1:11" ht="18" customHeight="1">
      <c r="A140" s="5"/>
      <c r="B140" s="5" t="s">
        <v>166</v>
      </c>
      <c r="C140" s="5"/>
      <c r="D140" s="5"/>
      <c r="E140" s="5"/>
      <c r="F140" s="5"/>
      <c r="G140" s="5"/>
      <c r="H140" s="5"/>
      <c r="I140" s="5"/>
      <c r="J140" s="5"/>
      <c r="K140" s="5"/>
    </row>
    <row r="141" spans="1:11" ht="18" customHeight="1">
      <c r="A141" s="5"/>
      <c r="B141" s="5" t="s">
        <v>167</v>
      </c>
      <c r="C141" s="5"/>
      <c r="D141" s="5"/>
      <c r="E141" s="5"/>
      <c r="F141" s="5"/>
      <c r="G141" s="5"/>
      <c r="H141" s="5"/>
      <c r="I141" s="5"/>
      <c r="J141" s="5"/>
      <c r="K141" s="5"/>
    </row>
    <row r="142" spans="1:11" ht="18" customHeight="1">
      <c r="A142" s="5"/>
      <c r="B142" s="5" t="s">
        <v>168</v>
      </c>
      <c r="C142" s="5"/>
      <c r="D142" s="5"/>
      <c r="E142" s="5"/>
      <c r="F142" s="5"/>
      <c r="G142" s="5"/>
      <c r="H142" s="5"/>
      <c r="I142" s="5"/>
      <c r="J142" s="5"/>
      <c r="K142" s="5"/>
    </row>
    <row r="143" spans="1:11" ht="18" customHeight="1">
      <c r="A143" s="5"/>
      <c r="B143" s="77" t="s">
        <v>169</v>
      </c>
      <c r="D143" s="5"/>
      <c r="E143" s="5"/>
      <c r="F143" s="5"/>
      <c r="G143" s="5"/>
      <c r="H143" s="5"/>
      <c r="I143" s="5"/>
      <c r="J143" s="5"/>
      <c r="K143" s="5"/>
    </row>
    <row r="144" spans="1:11" ht="18" customHeight="1">
      <c r="A144" s="5"/>
      <c r="B144" s="5"/>
      <c r="C144" s="74" t="s">
        <v>154</v>
      </c>
      <c r="D144" s="96" t="s">
        <v>155</v>
      </c>
      <c r="E144" s="97"/>
      <c r="F144" s="97"/>
      <c r="G144" s="5"/>
      <c r="H144" s="5"/>
      <c r="I144" s="5"/>
      <c r="J144" s="5"/>
      <c r="K144" s="5"/>
    </row>
    <row r="145" spans="1:11" ht="18" customHeight="1">
      <c r="A145" s="5"/>
      <c r="B145" s="5"/>
      <c r="C145" s="5"/>
      <c r="D145" s="5"/>
      <c r="E145" s="5"/>
      <c r="F145" s="5"/>
      <c r="G145" s="5"/>
      <c r="H145" s="5"/>
      <c r="I145" s="5"/>
      <c r="J145" s="5"/>
      <c r="K145" s="5"/>
    </row>
    <row r="146" spans="1:11" ht="18" customHeight="1">
      <c r="A146" s="21"/>
      <c r="B146" s="5" t="s">
        <v>170</v>
      </c>
      <c r="C146" s="5"/>
      <c r="D146" s="5"/>
      <c r="E146" s="5"/>
      <c r="F146" s="5"/>
      <c r="G146" s="5"/>
      <c r="H146" s="5"/>
      <c r="I146" s="5"/>
      <c r="J146" s="5"/>
      <c r="K146" s="5"/>
    </row>
    <row r="147" spans="1:11" ht="18" customHeight="1">
      <c r="A147" s="5"/>
      <c r="B147" s="5"/>
      <c r="C147" s="74" t="s">
        <v>154</v>
      </c>
      <c r="D147" s="96" t="s">
        <v>171</v>
      </c>
      <c r="E147" s="97"/>
      <c r="F147" s="97"/>
      <c r="G147" s="5"/>
      <c r="H147" s="5"/>
      <c r="I147" s="5"/>
      <c r="J147" s="5"/>
      <c r="K147" s="5"/>
    </row>
    <row r="148" spans="1:11" ht="18" customHeight="1">
      <c r="A148" s="5"/>
      <c r="B148" s="5"/>
      <c r="C148" s="5"/>
      <c r="D148" s="5"/>
      <c r="E148" s="5"/>
      <c r="F148" s="5"/>
      <c r="G148" s="5"/>
      <c r="H148" s="5"/>
      <c r="I148" s="5"/>
      <c r="J148" s="5"/>
      <c r="K148" s="5"/>
    </row>
    <row r="149" spans="1:11" ht="18" customHeight="1">
      <c r="A149" s="21"/>
      <c r="B149" s="5" t="s">
        <v>172</v>
      </c>
      <c r="C149" s="5"/>
      <c r="D149" s="5"/>
      <c r="E149" s="5"/>
      <c r="F149" s="5"/>
      <c r="G149" s="5"/>
      <c r="H149" s="5"/>
      <c r="I149" s="5"/>
      <c r="J149" s="5"/>
      <c r="K149" s="5"/>
    </row>
    <row r="150" spans="1:11" ht="18" customHeight="1">
      <c r="A150" s="5"/>
      <c r="B150" s="5" t="s">
        <v>173</v>
      </c>
      <c r="C150" s="5"/>
      <c r="D150" s="5"/>
      <c r="E150" s="5"/>
      <c r="F150" s="5"/>
      <c r="G150" s="5"/>
      <c r="H150" s="5"/>
      <c r="I150" s="5"/>
      <c r="J150" s="5"/>
      <c r="K150" s="5"/>
    </row>
    <row r="151" spans="1:11" ht="18" customHeight="1">
      <c r="A151" s="5"/>
      <c r="B151" s="5"/>
      <c r="C151" s="74" t="s">
        <v>154</v>
      </c>
      <c r="D151" s="96" t="s">
        <v>174</v>
      </c>
      <c r="E151" s="97"/>
      <c r="F151" s="97"/>
      <c r="G151" s="5"/>
      <c r="H151" s="5"/>
      <c r="I151" s="5"/>
      <c r="J151" s="5"/>
      <c r="K151" s="5"/>
    </row>
    <row r="152" spans="1:11" ht="18" customHeight="1">
      <c r="A152" s="5"/>
      <c r="B152" s="5"/>
      <c r="C152" s="74"/>
      <c r="D152" s="75"/>
      <c r="E152" s="25"/>
      <c r="F152" s="25"/>
      <c r="G152" s="5"/>
      <c r="H152" s="5"/>
      <c r="I152" s="5"/>
      <c r="J152" s="5"/>
      <c r="K152" s="5"/>
    </row>
    <row r="153" spans="1:11" ht="18" customHeight="1">
      <c r="A153" s="21"/>
      <c r="B153" s="5" t="s">
        <v>175</v>
      </c>
      <c r="C153" s="74"/>
      <c r="D153" s="75"/>
      <c r="E153" s="25"/>
      <c r="F153" s="25"/>
      <c r="G153" s="5"/>
      <c r="H153" s="5"/>
      <c r="I153" s="5"/>
      <c r="J153" s="5"/>
      <c r="K153" s="5"/>
    </row>
    <row r="154" spans="1:11" ht="18" customHeight="1">
      <c r="A154" s="5"/>
      <c r="B154" s="5" t="s">
        <v>176</v>
      </c>
      <c r="C154" s="74"/>
      <c r="D154" s="75"/>
      <c r="E154" s="25"/>
      <c r="F154" s="25"/>
      <c r="G154" s="5"/>
      <c r="H154" s="5"/>
      <c r="I154" s="5"/>
      <c r="J154" s="5"/>
      <c r="K154" s="5"/>
    </row>
    <row r="155" spans="1:11" ht="18" customHeight="1">
      <c r="A155" s="5"/>
      <c r="B155" s="5"/>
      <c r="C155" s="74" t="s">
        <v>154</v>
      </c>
      <c r="D155" s="96" t="s">
        <v>177</v>
      </c>
      <c r="E155" s="96"/>
      <c r="F155" s="96"/>
      <c r="G155" s="96"/>
      <c r="H155" s="5"/>
      <c r="I155" s="5"/>
      <c r="J155" s="5"/>
      <c r="K155" s="5"/>
    </row>
    <row r="156" spans="1:11" ht="18" customHeight="1">
      <c r="A156" s="5"/>
      <c r="B156" s="5"/>
      <c r="C156" s="74"/>
      <c r="D156" s="75"/>
      <c r="E156" s="25"/>
      <c r="F156" s="25"/>
      <c r="H156" s="5"/>
      <c r="I156" s="5"/>
      <c r="J156" s="5"/>
      <c r="K156" s="5"/>
    </row>
    <row r="157" spans="1:11" ht="18" customHeight="1">
      <c r="A157" s="5"/>
      <c r="B157" s="5"/>
      <c r="C157" s="74"/>
      <c r="D157" s="75"/>
      <c r="E157" s="25"/>
      <c r="F157" s="25"/>
      <c r="G157" s="76" t="s">
        <v>156</v>
      </c>
      <c r="H157" s="5"/>
      <c r="I157" s="5"/>
      <c r="J157" s="5"/>
      <c r="K157" s="5"/>
    </row>
    <row r="158" spans="1:11" ht="18" customHeight="1">
      <c r="A158" s="5"/>
      <c r="B158" s="5"/>
      <c r="C158" s="74"/>
      <c r="D158" s="75"/>
      <c r="E158" s="25"/>
      <c r="F158" s="25"/>
      <c r="G158" s="5" t="s">
        <v>157</v>
      </c>
      <c r="H158" s="5"/>
      <c r="I158" s="5"/>
      <c r="J158" s="5"/>
      <c r="K158" s="5"/>
    </row>
    <row r="159" spans="1:11" ht="18" customHeight="1">
      <c r="A159" s="5"/>
      <c r="B159" s="5"/>
      <c r="C159" s="74"/>
      <c r="D159" s="75"/>
      <c r="E159" s="25"/>
      <c r="F159" s="25"/>
      <c r="G159" s="5" t="s">
        <v>158</v>
      </c>
      <c r="H159" s="5"/>
      <c r="I159" s="5"/>
      <c r="J159" s="5"/>
      <c r="K159" s="5"/>
    </row>
    <row r="160" spans="1:11" ht="18" customHeight="1">
      <c r="A160" s="5"/>
      <c r="B160" s="5"/>
      <c r="C160" s="5"/>
      <c r="D160" s="5"/>
      <c r="E160" s="5"/>
      <c r="F160" s="5"/>
      <c r="G160" s="5" t="s">
        <v>159</v>
      </c>
      <c r="H160" s="5"/>
      <c r="I160" s="5"/>
      <c r="J160" s="5"/>
      <c r="K160" s="5"/>
    </row>
    <row r="161" spans="1:11" ht="18" customHeight="1">
      <c r="A161" s="21"/>
      <c r="B161" s="21"/>
      <c r="C161" s="21"/>
      <c r="D161" s="21"/>
      <c r="E161" s="21"/>
      <c r="F161" s="21"/>
      <c r="G161" s="21"/>
      <c r="H161" s="21"/>
      <c r="I161" s="21"/>
      <c r="J161" s="21"/>
      <c r="K161" s="5"/>
    </row>
    <row r="162" spans="1:11" ht="18" customHeight="1">
      <c r="A162" s="5"/>
      <c r="B162" s="5"/>
      <c r="C162" s="5"/>
      <c r="D162" s="5"/>
      <c r="E162" s="5"/>
      <c r="F162" s="5"/>
      <c r="G162" s="5"/>
      <c r="H162" s="5"/>
      <c r="I162" s="5"/>
      <c r="J162" s="5"/>
      <c r="K162" s="5"/>
    </row>
  </sheetData>
  <sheetProtection algorithmName="SHA-512" hashValue="50b3AMY911T5IReHu6KSop03Uxj7HfLqteVtKo5W7QNeh1vCifIXuUDmB5nQxD11uie6biUJuz3mJ44bnkmnMg==" saltValue="gvqmE7xG1Hehkbeizw6CYw==" spinCount="100000" sheet="1" objects="1" scenarios="1"/>
  <mergeCells count="14">
    <mergeCell ref="L23:L24"/>
    <mergeCell ref="D155:G155"/>
    <mergeCell ref="G15:I15"/>
    <mergeCell ref="G16:I16"/>
    <mergeCell ref="G17:I17"/>
    <mergeCell ref="G18:I18"/>
    <mergeCell ref="G19:I19"/>
    <mergeCell ref="D147:F147"/>
    <mergeCell ref="D151:F151"/>
    <mergeCell ref="C50:C52"/>
    <mergeCell ref="C49:D49"/>
    <mergeCell ref="C53:D53"/>
    <mergeCell ref="C62:C63"/>
    <mergeCell ref="D144:F144"/>
  </mergeCells>
  <phoneticPr fontId="2"/>
  <hyperlinks>
    <hyperlink ref="D144" r:id="rId1" xr:uid="{B3AABAF5-87E7-4951-A365-5B8E5959DED3}"/>
    <hyperlink ref="D147" r:id="rId2" xr:uid="{A6165F1D-0CEC-412C-9DCF-1BC58321FCAE}"/>
    <hyperlink ref="D151" r:id="rId3" xr:uid="{0ADFDFAB-6552-4D17-ADE8-D9D00D9091D5}"/>
    <hyperlink ref="D155" r:id="rId4" xr:uid="{358BF417-D6A8-44EF-95D2-B1CFC668B83F}"/>
  </hyperlinks>
  <pageMargins left="0.7" right="0.7" top="0.75" bottom="0.75" header="0.3" footer="0.3"/>
  <pageSetup paperSize="9" orientation="portrait" horizontalDpi="0"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2021-02-06T00:49:45Z</cp:lastPrinted>
  <dcterms:created xsi:type="dcterms:W3CDTF">2021-02-01T20:30:46Z</dcterms:created>
  <dcterms:modified xsi:type="dcterms:W3CDTF">2021-02-06T01:07:55Z</dcterms:modified>
</cp:coreProperties>
</file>