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FA2F5443-5041-42EF-BB9D-F2A0205F7E9C}" xr6:coauthVersionLast="47" xr6:coauthVersionMax="47" xr10:uidLastSave="{00000000-0000-0000-0000-000000000000}"/>
  <bookViews>
    <workbookView xWindow="2508" yWindow="72" windowWidth="20220" windowHeight="12252" xr2:uid="{9BEAC359-4D9A-4223-9207-5FC70AB3E596}"/>
  </bookViews>
  <sheets>
    <sheet name="121現状分析" sheetId="1" r:id="rId1"/>
  </sheets>
  <definedNames>
    <definedName name="_xlnm.Print_Area" localSheetId="0">'121現状分析'!$A$1:$N$67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 l="1"/>
  <c r="O26" i="1"/>
  <c r="O25" i="1"/>
  <c r="O24" i="1"/>
  <c r="O23" i="1"/>
  <c r="O22" i="1"/>
  <c r="O21" i="1"/>
  <c r="O20" i="1"/>
  <c r="O19" i="1"/>
  <c r="O18" i="1"/>
  <c r="O17" i="1"/>
  <c r="P17" i="1"/>
  <c r="P18" i="1"/>
  <c r="P19" i="1"/>
  <c r="P20" i="1"/>
  <c r="P21" i="1"/>
  <c r="P22" i="1"/>
  <c r="P23" i="1"/>
  <c r="P24" i="1"/>
  <c r="P25" i="1"/>
  <c r="P26" i="1"/>
  <c r="N9" i="1"/>
  <c r="N11" i="1"/>
  <c r="N13" i="1"/>
  <c r="N15" i="1"/>
  <c r="N17" i="1"/>
  <c r="N19" i="1"/>
  <c r="N21" i="1"/>
  <c r="N23" i="1"/>
  <c r="N7" i="1"/>
  <c r="D25" i="1" l="1"/>
  <c r="E25" i="1" s="1"/>
  <c r="D24" i="1"/>
  <c r="E24" i="1" s="1"/>
  <c r="D26" i="1" l="1"/>
  <c r="E26" i="1" l="1"/>
</calcChain>
</file>

<file path=xl/sharedStrings.xml><?xml version="1.0" encoding="utf-8"?>
<sst xmlns="http://schemas.openxmlformats.org/spreadsheetml/2006/main" count="135" uniqueCount="120">
  <si>
    <t>経営資源の市場優位性ヴリオ(VRIO)・バリューチェーン分析</t>
    <rPh sb="0" eb="2">
      <t>ケイエイ</t>
    </rPh>
    <rPh sb="2" eb="4">
      <t>シゲン</t>
    </rPh>
    <rPh sb="5" eb="7">
      <t>シジョウ</t>
    </rPh>
    <rPh sb="7" eb="10">
      <t>ユウイセイ</t>
    </rPh>
    <rPh sb="28" eb="30">
      <t>ブンセキ</t>
    </rPh>
    <phoneticPr fontId="2"/>
  </si>
  <si>
    <t>財務力</t>
    <rPh sb="0" eb="2">
      <t>ザイム</t>
    </rPh>
    <rPh sb="2" eb="3">
      <t>リョク</t>
    </rPh>
    <phoneticPr fontId="2"/>
  </si>
  <si>
    <t>組織力</t>
    <rPh sb="0" eb="3">
      <t>ソシキリョク</t>
    </rPh>
    <phoneticPr fontId="2"/>
  </si>
  <si>
    <t>企画力</t>
    <rPh sb="0" eb="2">
      <t>キカク</t>
    </rPh>
    <rPh sb="2" eb="3">
      <t>リョク</t>
    </rPh>
    <phoneticPr fontId="2"/>
  </si>
  <si>
    <t>開発力</t>
    <rPh sb="0" eb="3">
      <t>カイハツリョク</t>
    </rPh>
    <phoneticPr fontId="2"/>
  </si>
  <si>
    <t>購買調達力</t>
    <rPh sb="0" eb="2">
      <t>コウバイ</t>
    </rPh>
    <rPh sb="2" eb="4">
      <t>チョウタツ</t>
    </rPh>
    <rPh sb="4" eb="5">
      <t>リョク</t>
    </rPh>
    <phoneticPr fontId="2"/>
  </si>
  <si>
    <t>製造力</t>
    <rPh sb="0" eb="2">
      <t>セイゾウ</t>
    </rPh>
    <rPh sb="2" eb="3">
      <t>リョク</t>
    </rPh>
    <phoneticPr fontId="2"/>
  </si>
  <si>
    <t>物流力</t>
    <rPh sb="0" eb="2">
      <t>ブツリュウ</t>
    </rPh>
    <rPh sb="2" eb="3">
      <t>リョク</t>
    </rPh>
    <phoneticPr fontId="2"/>
  </si>
  <si>
    <t>営業販売力</t>
    <rPh sb="0" eb="2">
      <t>エイギョウ</t>
    </rPh>
    <rPh sb="2" eb="4">
      <t>ハンバイ</t>
    </rPh>
    <rPh sb="4" eb="5">
      <t>リョク</t>
    </rPh>
    <phoneticPr fontId="2"/>
  </si>
  <si>
    <t>サービス力</t>
    <rPh sb="4" eb="5">
      <t>リョク</t>
    </rPh>
    <phoneticPr fontId="2"/>
  </si>
  <si>
    <t>経営資源</t>
    <rPh sb="0" eb="2">
      <t>ケイエイ</t>
    </rPh>
    <rPh sb="2" eb="4">
      <t>シゲン</t>
    </rPh>
    <phoneticPr fontId="2"/>
  </si>
  <si>
    <t>基盤整備力</t>
    <rPh sb="0" eb="2">
      <t>キバン</t>
    </rPh>
    <rPh sb="2" eb="4">
      <t>セイビ</t>
    </rPh>
    <rPh sb="4" eb="5">
      <t>リョク</t>
    </rPh>
    <phoneticPr fontId="2"/>
  </si>
  <si>
    <t>評価要素</t>
    <rPh sb="0" eb="2">
      <t>ヒョウカ</t>
    </rPh>
    <rPh sb="2" eb="4">
      <t>ヨウソ</t>
    </rPh>
    <phoneticPr fontId="2"/>
  </si>
  <si>
    <t>戦略を絵に描くBSC経営コンサルタント　長山伸作</t>
    <rPh sb="0" eb="2">
      <t>センリャク</t>
    </rPh>
    <rPh sb="3" eb="4">
      <t>エ</t>
    </rPh>
    <rPh sb="5" eb="6">
      <t>カ</t>
    </rPh>
    <rPh sb="10" eb="12">
      <t>ケイエイ</t>
    </rPh>
    <rPh sb="20" eb="24">
      <t>ナガヤマシンサク</t>
    </rPh>
    <phoneticPr fontId="2"/>
  </si>
  <si>
    <t>http://www.s-naga.jp/</t>
    <phoneticPr fontId="2"/>
  </si>
  <si>
    <t>管理者という自責の立場で、経営資源のどれから変革の手を打つか、優先順位を決めて下さい</t>
    <rPh sb="0" eb="3">
      <t>カンリシャ</t>
    </rPh>
    <rPh sb="6" eb="8">
      <t>ジセキ</t>
    </rPh>
    <rPh sb="9" eb="11">
      <t>タチバ</t>
    </rPh>
    <rPh sb="10" eb="11">
      <t>ジリツ</t>
    </rPh>
    <rPh sb="13" eb="15">
      <t>ケイエイ</t>
    </rPh>
    <rPh sb="15" eb="17">
      <t>シゲン</t>
    </rPh>
    <rPh sb="22" eb="24">
      <t>ヘンカク</t>
    </rPh>
    <rPh sb="25" eb="26">
      <t>テ</t>
    </rPh>
    <rPh sb="27" eb="28">
      <t>ウ</t>
    </rPh>
    <rPh sb="31" eb="33">
      <t>ユウセン</t>
    </rPh>
    <rPh sb="33" eb="35">
      <t>ジュンイ</t>
    </rPh>
    <rPh sb="36" eb="37">
      <t>キ</t>
    </rPh>
    <rPh sb="39" eb="40">
      <t>クダ</t>
    </rPh>
    <phoneticPr fontId="2"/>
  </si>
  <si>
    <t>個別対応ZOOMオンライン経営研修でご指導しています</t>
    <rPh sb="0" eb="2">
      <t>コベツ</t>
    </rPh>
    <rPh sb="2" eb="4">
      <t>タイオウ</t>
    </rPh>
    <rPh sb="13" eb="15">
      <t>ケイエイ</t>
    </rPh>
    <rPh sb="15" eb="17">
      <t>ケンシュウ</t>
    </rPh>
    <rPh sb="19" eb="21">
      <t>シドウ</t>
    </rPh>
    <phoneticPr fontId="2"/>
  </si>
  <si>
    <t>戦略を絵に描くBSC経営コンサルタント　長山伸作</t>
  </si>
  <si>
    <t>Tel.052-824-0521</t>
    <phoneticPr fontId="2"/>
  </si>
  <si>
    <t>お気軽にお電話ください</t>
    <rPh sb="1" eb="3">
      <t>キガル</t>
    </rPh>
    <rPh sb="5" eb="7">
      <t>デンワ</t>
    </rPh>
    <phoneticPr fontId="2"/>
  </si>
  <si>
    <t>クリック、ハイパーリンク</t>
    <phoneticPr fontId="2"/>
  </si>
  <si>
    <t>資源説明</t>
    <rPh sb="0" eb="2">
      <t>シゲン</t>
    </rPh>
    <rPh sb="2" eb="4">
      <t>セツメイ</t>
    </rPh>
    <phoneticPr fontId="2"/>
  </si>
  <si>
    <t>自己資本比率 (-)0点、30%5点</t>
    <rPh sb="0" eb="2">
      <t>ジコ</t>
    </rPh>
    <rPh sb="2" eb="4">
      <t>シホン</t>
    </rPh>
    <rPh sb="4" eb="6">
      <t>ヒリツ</t>
    </rPh>
    <rPh sb="11" eb="12">
      <t>テン</t>
    </rPh>
    <rPh sb="17" eb="18">
      <t>テン</t>
    </rPh>
    <phoneticPr fontId="2"/>
  </si>
  <si>
    <t>売上成長性 0%以下0点、10%5点</t>
    <rPh sb="0" eb="2">
      <t>ウリアゲ</t>
    </rPh>
    <rPh sb="2" eb="5">
      <t>セイチョウセイ</t>
    </rPh>
    <rPh sb="8" eb="10">
      <t>イカ</t>
    </rPh>
    <rPh sb="11" eb="12">
      <t>テン</t>
    </rPh>
    <rPh sb="17" eb="18">
      <t>テン</t>
    </rPh>
    <phoneticPr fontId="2"/>
  </si>
  <si>
    <t>管理者のリーダーシップ能力</t>
    <rPh sb="0" eb="3">
      <t>カンリシャ</t>
    </rPh>
    <rPh sb="11" eb="13">
      <t>ノウリョク</t>
    </rPh>
    <phoneticPr fontId="2"/>
  </si>
  <si>
    <t>５Ｓ、報連相、カイゼン活動風土化</t>
    <rPh sb="3" eb="6">
      <t>ホウレンソウ</t>
    </rPh>
    <rPh sb="11" eb="13">
      <t>カツドウ</t>
    </rPh>
    <rPh sb="13" eb="15">
      <t>フウド</t>
    </rPh>
    <rPh sb="15" eb="16">
      <t>カ</t>
    </rPh>
    <phoneticPr fontId="2"/>
  </si>
  <si>
    <t>コスト圧縮、取引条件交渉力</t>
    <rPh sb="3" eb="5">
      <t>アッシュク</t>
    </rPh>
    <rPh sb="6" eb="8">
      <t>トリヒキ</t>
    </rPh>
    <rPh sb="8" eb="10">
      <t>ジョウケン</t>
    </rPh>
    <rPh sb="10" eb="13">
      <t>コウショウリョク</t>
    </rPh>
    <phoneticPr fontId="2"/>
  </si>
  <si>
    <t>情物一致の商流適正システム化</t>
    <rPh sb="0" eb="1">
      <t>ジョウ</t>
    </rPh>
    <rPh sb="1" eb="2">
      <t>ブツ</t>
    </rPh>
    <rPh sb="2" eb="4">
      <t>イッチ</t>
    </rPh>
    <rPh sb="5" eb="7">
      <t>ショウリュウ</t>
    </rPh>
    <rPh sb="7" eb="9">
      <t>テキセイ</t>
    </rPh>
    <rPh sb="13" eb="14">
      <t>カ</t>
    </rPh>
    <phoneticPr fontId="2"/>
  </si>
  <si>
    <t>ミス、トラブル、事故ゼロ管理力</t>
    <rPh sb="8" eb="10">
      <t>ジコ</t>
    </rPh>
    <rPh sb="12" eb="14">
      <t>カンリ</t>
    </rPh>
    <rPh sb="14" eb="15">
      <t>リョク</t>
    </rPh>
    <phoneticPr fontId="2"/>
  </si>
  <si>
    <t>市場調査、提案企画書作成力</t>
    <rPh sb="0" eb="2">
      <t>シジョウ</t>
    </rPh>
    <rPh sb="2" eb="4">
      <t>チョウサ</t>
    </rPh>
    <rPh sb="5" eb="7">
      <t>テイアン</t>
    </rPh>
    <rPh sb="7" eb="10">
      <t>キカクショ</t>
    </rPh>
    <rPh sb="10" eb="12">
      <t>サクセイ</t>
    </rPh>
    <rPh sb="12" eb="13">
      <t>リョク</t>
    </rPh>
    <phoneticPr fontId="2"/>
  </si>
  <si>
    <t>プロモーション展開実行力</t>
    <rPh sb="7" eb="9">
      <t>テンカイ</t>
    </rPh>
    <rPh sb="9" eb="12">
      <t>ジッコウリョク</t>
    </rPh>
    <phoneticPr fontId="2"/>
  </si>
  <si>
    <t>部門またはプロジェクト体制整備</t>
    <rPh sb="0" eb="2">
      <t>ブモン</t>
    </rPh>
    <rPh sb="11" eb="13">
      <t>タイセイ</t>
    </rPh>
    <rPh sb="13" eb="15">
      <t>セイビ</t>
    </rPh>
    <phoneticPr fontId="2"/>
  </si>
  <si>
    <t>未来収益源の開発能力と成果度</t>
    <rPh sb="0" eb="2">
      <t>ミライ</t>
    </rPh>
    <rPh sb="2" eb="5">
      <t>シュウエキゲン</t>
    </rPh>
    <rPh sb="6" eb="8">
      <t>カイハツ</t>
    </rPh>
    <rPh sb="8" eb="10">
      <t>ノウリョク</t>
    </rPh>
    <rPh sb="11" eb="13">
      <t>セイカ</t>
    </rPh>
    <rPh sb="13" eb="14">
      <t>ド</t>
    </rPh>
    <phoneticPr fontId="2"/>
  </si>
  <si>
    <t>時間生産性3千円0点、7千円5点</t>
    <rPh sb="0" eb="2">
      <t>ジカン</t>
    </rPh>
    <rPh sb="2" eb="5">
      <t>セイサンセイ</t>
    </rPh>
    <rPh sb="6" eb="8">
      <t>センエン</t>
    </rPh>
    <rPh sb="9" eb="10">
      <t>テン</t>
    </rPh>
    <rPh sb="12" eb="14">
      <t>センエン</t>
    </rPh>
    <rPh sb="15" eb="16">
      <t>テン</t>
    </rPh>
    <phoneticPr fontId="2"/>
  </si>
  <si>
    <t>労働時間短縮率0%0点、10%5点</t>
    <rPh sb="0" eb="2">
      <t>ロウドウ</t>
    </rPh>
    <rPh sb="2" eb="4">
      <t>ジカン</t>
    </rPh>
    <rPh sb="4" eb="6">
      <t>タンシュク</t>
    </rPh>
    <rPh sb="6" eb="7">
      <t>リツ</t>
    </rPh>
    <rPh sb="10" eb="11">
      <t>テン</t>
    </rPh>
    <rPh sb="16" eb="17">
      <t>テン</t>
    </rPh>
    <phoneticPr fontId="2"/>
  </si>
  <si>
    <t>顧客接触プレゼン説得対話力</t>
    <rPh sb="0" eb="2">
      <t>コキャク</t>
    </rPh>
    <rPh sb="2" eb="4">
      <t>セッショク</t>
    </rPh>
    <rPh sb="8" eb="10">
      <t>セットク</t>
    </rPh>
    <rPh sb="10" eb="12">
      <t>タイワ</t>
    </rPh>
    <rPh sb="12" eb="13">
      <t>リョク</t>
    </rPh>
    <phoneticPr fontId="2"/>
  </si>
  <si>
    <t>新規顧客獲得率0%0点、10%5点</t>
    <rPh sb="0" eb="2">
      <t>シンキ</t>
    </rPh>
    <rPh sb="2" eb="4">
      <t>コキャク</t>
    </rPh>
    <rPh sb="4" eb="6">
      <t>カクトク</t>
    </rPh>
    <rPh sb="6" eb="7">
      <t>リツ</t>
    </rPh>
    <rPh sb="10" eb="11">
      <t>テン</t>
    </rPh>
    <rPh sb="16" eb="17">
      <t>テン</t>
    </rPh>
    <phoneticPr fontId="2"/>
  </si>
  <si>
    <t>既存顧客のアフターフォロー接触度</t>
    <rPh sb="0" eb="2">
      <t>キソン</t>
    </rPh>
    <rPh sb="2" eb="4">
      <t>コキャク</t>
    </rPh>
    <rPh sb="13" eb="15">
      <t>セッショク</t>
    </rPh>
    <rPh sb="15" eb="16">
      <t>ド</t>
    </rPh>
    <phoneticPr fontId="2"/>
  </si>
  <si>
    <t>リピート率向上への貢献度</t>
    <rPh sb="4" eb="5">
      <t>リツ</t>
    </rPh>
    <rPh sb="5" eb="7">
      <t>コウジョウ</t>
    </rPh>
    <rPh sb="9" eb="12">
      <t>コウケンド</t>
    </rPh>
    <phoneticPr fontId="2"/>
  </si>
  <si>
    <t>総合力</t>
    <rPh sb="0" eb="3">
      <t>ソウゴウリョク</t>
    </rPh>
    <phoneticPr fontId="2"/>
  </si>
  <si>
    <t>満点</t>
    <rPh sb="0" eb="2">
      <t>マンテン</t>
    </rPh>
    <phoneticPr fontId="2"/>
  </si>
  <si>
    <t>評価点</t>
    <rPh sb="0" eb="2">
      <t>ヒョウカ</t>
    </rPh>
    <rPh sb="2" eb="3">
      <t>テン</t>
    </rPh>
    <phoneticPr fontId="2"/>
  </si>
  <si>
    <t>評価</t>
    <rPh sb="0" eb="2">
      <t>ヒョウカ</t>
    </rPh>
    <phoneticPr fontId="2"/>
  </si>
  <si>
    <t>太枠内に上書き入力して下さい↓</t>
    <rPh sb="0" eb="1">
      <t>フト</t>
    </rPh>
    <rPh sb="1" eb="3">
      <t>ワクナイ</t>
    </rPh>
    <rPh sb="4" eb="6">
      <t>ウワガ</t>
    </rPh>
    <rPh sb="7" eb="9">
      <t>ニュウリョク</t>
    </rPh>
    <rPh sb="11" eb="12">
      <t>クダ</t>
    </rPh>
    <phoneticPr fontId="2"/>
  </si>
  <si>
    <r>
      <rPr>
        <sz val="8"/>
        <color rgb="FF0070C0"/>
        <rFont val="ＭＳ Ｐゴシック"/>
        <family val="3"/>
        <charset val="128"/>
      </rPr>
      <t>マネジメント能力</t>
    </r>
    <r>
      <rPr>
        <sz val="8"/>
        <color theme="1"/>
        <rFont val="ＭＳ Ｐゴシック"/>
        <family val="2"/>
        <charset val="128"/>
      </rPr>
      <t>／５Ｓ・報連相風土化、三現主義カイゼン活動、変革挑戦プロジェクト協調力、研修制度、事業継承が可能な次世代持続性</t>
    </r>
    <rPh sb="54" eb="56">
      <t>カノウ</t>
    </rPh>
    <rPh sb="57" eb="60">
      <t>ジセダイ</t>
    </rPh>
    <phoneticPr fontId="2"/>
  </si>
  <si>
    <r>
      <rPr>
        <sz val="8"/>
        <color rgb="FF0070C0"/>
        <rFont val="ＭＳ Ｐゴシック"/>
        <family val="3"/>
        <charset val="128"/>
      </rPr>
      <t>外注仕入在庫管理</t>
    </r>
    <r>
      <rPr>
        <sz val="8"/>
        <color theme="1"/>
        <rFont val="ＭＳ Ｐゴシック"/>
        <family val="2"/>
        <charset val="128"/>
      </rPr>
      <t>／理想ジャストイン、在庫回転率、倉庫に眠る不良在庫、情物一致管理システム化、ベンダー開発、取引条件交渉力</t>
    </r>
    <rPh sb="24" eb="26">
      <t>ソウコ</t>
    </rPh>
    <rPh sb="27" eb="28">
      <t>ネム</t>
    </rPh>
    <rPh sb="29" eb="31">
      <t>フリョウ</t>
    </rPh>
    <rPh sb="31" eb="33">
      <t>ザイコ</t>
    </rPh>
    <phoneticPr fontId="2"/>
  </si>
  <si>
    <r>
      <rPr>
        <sz val="8"/>
        <color rgb="FF0070C0"/>
        <rFont val="ＭＳ Ｐゴシック"/>
        <family val="3"/>
        <charset val="128"/>
      </rPr>
      <t>製品出荷配送物流管理</t>
    </r>
    <r>
      <rPr>
        <sz val="8"/>
        <color theme="1"/>
        <rFont val="ＭＳ Ｐゴシック"/>
        <family val="2"/>
        <charset val="128"/>
      </rPr>
      <t>／待機滞留ロスゼロサプライチェーン。検査包装梱包出荷、納期厳守、輸送安全管理、システム化</t>
    </r>
    <rPh sb="39" eb="41">
      <t>ゲンシュ</t>
    </rPh>
    <phoneticPr fontId="2"/>
  </si>
  <si>
    <r>
      <rPr>
        <sz val="8"/>
        <color rgb="FF0070C0"/>
        <rFont val="ＭＳ Ｐゴシック"/>
        <family val="3"/>
        <charset val="128"/>
      </rPr>
      <t>顧客の創造マーケティング</t>
    </r>
    <r>
      <rPr>
        <sz val="8"/>
        <color theme="1"/>
        <rFont val="ＭＳ Ｐゴシック"/>
        <family val="2"/>
        <charset val="128"/>
      </rPr>
      <t>／STP市場細分化・マーケティングミクス4P市場分析最適化、顧客開拓企画提案力、プロモーション全方位チャンネル展開力</t>
    </r>
    <rPh sb="16" eb="18">
      <t>シジョウ</t>
    </rPh>
    <rPh sb="18" eb="21">
      <t>サイブンカ</t>
    </rPh>
    <phoneticPr fontId="2"/>
  </si>
  <si>
    <r>
      <rPr>
        <sz val="8"/>
        <color rgb="FF0070C0"/>
        <rFont val="ＭＳ Ｐゴシック"/>
        <family val="3"/>
        <charset val="128"/>
      </rPr>
      <t>独自性・希少性・模倣困難性</t>
    </r>
    <r>
      <rPr>
        <sz val="8"/>
        <color theme="1"/>
        <rFont val="ＭＳ Ｐゴシック"/>
        <family val="2"/>
        <charset val="128"/>
      </rPr>
      <t>／研究開発部門の存在、情熱と根気の組織横断プロジェクト体制、失敗確率の最小化事業計画、知財、変革実績</t>
    </r>
    <rPh sb="43" eb="45">
      <t>シッパイ</t>
    </rPh>
    <rPh sb="45" eb="47">
      <t>カクリツ</t>
    </rPh>
    <rPh sb="48" eb="51">
      <t>サイショウカ</t>
    </rPh>
    <rPh sb="51" eb="53">
      <t>ジギョウ</t>
    </rPh>
    <rPh sb="53" eb="55">
      <t>ケイカク</t>
    </rPh>
    <phoneticPr fontId="2"/>
  </si>
  <si>
    <r>
      <rPr>
        <sz val="8"/>
        <color rgb="FF0070C0"/>
        <rFont val="ＭＳ Ｐゴシック"/>
        <family val="3"/>
        <charset val="128"/>
      </rPr>
      <t>時間当り生産性＝付加価値額÷労働時間</t>
    </r>
    <r>
      <rPr>
        <sz val="8"/>
        <color theme="1"/>
        <rFont val="ＭＳ Ｐゴシック"/>
        <family val="2"/>
        <charset val="128"/>
      </rPr>
      <t>／欧米先進国7,500円、日本5,000円、生産工程迅速化自動化省力化、カイゼン活動、品質安全検査管理</t>
    </r>
    <rPh sb="19" eb="21">
      <t>オウベイ</t>
    </rPh>
    <rPh sb="21" eb="24">
      <t>センシンコク</t>
    </rPh>
    <rPh sb="29" eb="30">
      <t>エン</t>
    </rPh>
    <rPh sb="31" eb="33">
      <t>ニホン</t>
    </rPh>
    <rPh sb="38" eb="39">
      <t>エン</t>
    </rPh>
    <phoneticPr fontId="2"/>
  </si>
  <si>
    <r>
      <rPr>
        <sz val="8"/>
        <color rgb="FF0070C0"/>
        <rFont val="ＭＳ Ｐゴシック"/>
        <family val="3"/>
        <charset val="128"/>
      </rPr>
      <t>顧客接触交渉力</t>
    </r>
    <r>
      <rPr>
        <sz val="8"/>
        <color theme="1"/>
        <rFont val="ＭＳ Ｐゴシック"/>
        <family val="2"/>
        <charset val="128"/>
      </rPr>
      <t>／信用信頼度、聴く耳優先ニーズ情報収集力、リアル＆リモート商談、プレゼン提案対話説得力、成約率、新規顧客獲得率</t>
    </r>
    <rPh sb="36" eb="38">
      <t>ショウダン</t>
    </rPh>
    <phoneticPr fontId="2"/>
  </si>
  <si>
    <t>ルールの見える化と遵守進捗度</t>
    <rPh sb="4" eb="5">
      <t>ミ</t>
    </rPh>
    <rPh sb="7" eb="8">
      <t>カ</t>
    </rPh>
    <rPh sb="9" eb="11">
      <t>ジュンシュ</t>
    </rPh>
    <rPh sb="11" eb="13">
      <t>シンチョク</t>
    </rPh>
    <rPh sb="13" eb="14">
      <t>ド</t>
    </rPh>
    <phoneticPr fontId="2"/>
  </si>
  <si>
    <t>攻めの力</t>
    <rPh sb="0" eb="1">
      <t>セ</t>
    </rPh>
    <rPh sb="3" eb="4">
      <t>チカラ</t>
    </rPh>
    <phoneticPr fontId="2"/>
  </si>
  <si>
    <t>守りの力</t>
    <rPh sb="0" eb="1">
      <t>マモ</t>
    </rPh>
    <rPh sb="3" eb="4">
      <t>チカラ</t>
    </rPh>
    <phoneticPr fontId="2"/>
  </si>
  <si>
    <t>1～5点</t>
    <rPh sb="3" eb="4">
      <t>テン</t>
    </rPh>
    <phoneticPr fontId="2"/>
  </si>
  <si>
    <t>採点</t>
    <rPh sb="0" eb="2">
      <t>サイテン</t>
    </rPh>
    <phoneticPr fontId="2"/>
  </si>
  <si>
    <t>10満点</t>
    <rPh sb="2" eb="4">
      <t>マンテン</t>
    </rPh>
    <phoneticPr fontId="2"/>
  </si>
  <si>
    <t>ボトルネックを見つけて正す！</t>
    <rPh sb="7" eb="8">
      <t>ミ</t>
    </rPh>
    <rPh sb="11" eb="12">
      <t>タダ</t>
    </rPh>
    <phoneticPr fontId="2"/>
  </si>
  <si>
    <t>↓経営資源力の評価の低い順に書き出して、問題点、経営課題、解決戦略を決定して下さい</t>
    <rPh sb="1" eb="3">
      <t>ケイエイ</t>
    </rPh>
    <rPh sb="3" eb="5">
      <t>シゲン</t>
    </rPh>
    <rPh sb="5" eb="6">
      <t>リョク</t>
    </rPh>
    <rPh sb="7" eb="9">
      <t>ヒョウカ</t>
    </rPh>
    <rPh sb="10" eb="11">
      <t>ヒク</t>
    </rPh>
    <rPh sb="12" eb="13">
      <t>ジュン</t>
    </rPh>
    <rPh sb="14" eb="15">
      <t>カ</t>
    </rPh>
    <rPh sb="16" eb="17">
      <t>ダ</t>
    </rPh>
    <rPh sb="20" eb="23">
      <t>モンダイテン</t>
    </rPh>
    <rPh sb="24" eb="26">
      <t>ケイエイ</t>
    </rPh>
    <rPh sb="26" eb="28">
      <t>カダイ</t>
    </rPh>
    <rPh sb="29" eb="31">
      <t>カイケツ</t>
    </rPh>
    <rPh sb="31" eb="33">
      <t>センリャク</t>
    </rPh>
    <rPh sb="34" eb="36">
      <t>ケッテイ</t>
    </rPh>
    <rPh sb="38" eb="39">
      <t>クダ</t>
    </rPh>
    <phoneticPr fontId="2"/>
  </si>
  <si>
    <t>経営資源力</t>
    <rPh sb="0" eb="2">
      <t>ケイエイ</t>
    </rPh>
    <rPh sb="2" eb="4">
      <t>シゲン</t>
    </rPh>
    <rPh sb="4" eb="5">
      <t>リョク</t>
    </rPh>
    <phoneticPr fontId="2"/>
  </si>
  <si>
    <t>浮上する問題点</t>
    <rPh sb="0" eb="2">
      <t>フジョウ</t>
    </rPh>
    <rPh sb="4" eb="7">
      <t>モンダイテン</t>
    </rPh>
    <phoneticPr fontId="2"/>
  </si>
  <si>
    <t>経営課題の提起</t>
    <rPh sb="0" eb="2">
      <t>ケイエイ</t>
    </rPh>
    <rPh sb="2" eb="4">
      <t>カダイ</t>
    </rPh>
    <rPh sb="5" eb="7">
      <t>テイキ</t>
    </rPh>
    <phoneticPr fontId="2"/>
  </si>
  <si>
    <t>経営資源分析の注意点</t>
    <rPh sb="0" eb="2">
      <t>ケイエイ</t>
    </rPh>
    <rPh sb="2" eb="4">
      <t>シゲン</t>
    </rPh>
    <rPh sb="4" eb="6">
      <t>ブンセキ</t>
    </rPh>
    <rPh sb="7" eb="10">
      <t>チュウイテン</t>
    </rPh>
    <phoneticPr fontId="2"/>
  </si>
  <si>
    <t>経営資源であるヒト・モノ・コト・カネの定義、明文化がなされていない。内部統制の基本の「キ」は、ルールの周知徹底による統制された業務行動</t>
    <phoneticPr fontId="2"/>
  </si>
  <si>
    <t>手元資金を温存するため、先行投資余力はない。まずはコスト圧縮による健全化事業計画を立て、黒字化したら金融機関に未来投資を相談する</t>
    <phoneticPr fontId="2"/>
  </si>
  <si>
    <t>自責でやる気がある組織と、他責でやる気のない組織では、生産性で２倍以上の差が出る。リーダーのマネジメント力が問われている</t>
    <phoneticPr fontId="2"/>
  </si>
  <si>
    <t>製造原価を圧縮して付加価値率（粗利率）を高める戦術展開。製造力との二人三脚体制整備で在庫滞留悪を徹底し"Cash is King"で財務貢献</t>
    <phoneticPr fontId="2"/>
  </si>
  <si>
    <t>パートナーへの委託、サプライチェーンの中抜き、不要な拠点の廃止、拠点の縮小、過剰サービス排除など、全体最適のコスト圧縮と短納期実現</t>
    <phoneticPr fontId="2"/>
  </si>
  <si>
    <t>独立した部門がない中小企業では、トップ直属の経営企画室を設置して、管理者兼任でプロジェクト制度を導入し変革に集合知で挑戦する</t>
    <phoneticPr fontId="2"/>
  </si>
  <si>
    <t>ライフサイクルのポートフォリオＰＰＭで製品や事業を分析し、市場ニーズ、独自性、希少性、模倣困難性、将来性を考察しながら「金のなる木」を創出</t>
    <phoneticPr fontId="2"/>
  </si>
  <si>
    <t>時間当り生産性は最重要経営指標。先進７ヵ国平均は7,500円、日本平均は5,000円でOECD諸国中20位。生産性向上150%カイゼン提案制度の導入</t>
    <phoneticPr fontId="2"/>
  </si>
  <si>
    <t>既存顧客をリピーター化する戦術。過剰サービスを慎み、ABC分析で優性Ａ顧客重点営業を心掛ける。アフターフォローとサービスオプションリピーター化</t>
    <phoneticPr fontId="2"/>
  </si>
  <si>
    <t>経営資源10指標の現状分析から戦略方針を決定する</t>
    <rPh sb="0" eb="4">
      <t>ケイエイシゲン</t>
    </rPh>
    <rPh sb="6" eb="8">
      <t>シヒョウ</t>
    </rPh>
    <rPh sb="9" eb="11">
      <t>ゲンジョウ</t>
    </rPh>
    <rPh sb="11" eb="13">
      <t>ブンセキ</t>
    </rPh>
    <rPh sb="15" eb="17">
      <t>センリャク</t>
    </rPh>
    <rPh sb="17" eb="19">
      <t>ホウシン</t>
    </rPh>
    <rPh sb="20" eb="22">
      <t>ケッテイ</t>
    </rPh>
    <phoneticPr fontId="2"/>
  </si>
  <si>
    <t>内部統制規則規定の成文化率</t>
    <rPh sb="0" eb="2">
      <t>ナイブ</t>
    </rPh>
    <rPh sb="2" eb="4">
      <t>トウセイ</t>
    </rPh>
    <rPh sb="4" eb="6">
      <t>キソク</t>
    </rPh>
    <rPh sb="6" eb="8">
      <t>キテイ</t>
    </rPh>
    <rPh sb="9" eb="12">
      <t>セイブンカ</t>
    </rPh>
    <rPh sb="12" eb="13">
      <t>リツ</t>
    </rPh>
    <phoneticPr fontId="2"/>
  </si>
  <si>
    <r>
      <rPr>
        <sz val="8"/>
        <color rgb="FF0070C0"/>
        <rFont val="ＭＳ Ｐゴシック"/>
        <family val="3"/>
        <charset val="128"/>
      </rPr>
      <t>ガバナンス体制</t>
    </r>
    <r>
      <rPr>
        <sz val="8"/>
        <color theme="1"/>
        <rFont val="ＭＳ Ｐゴシック"/>
        <family val="2"/>
        <charset val="128"/>
      </rPr>
      <t>／経営理念、ＭＶＶ方針定義(Mission,Vision,Value)明文化と浸透度。誠実公正な取引と法令順守、ＣＳＲ、SDGs開発目標社会貢献</t>
    </r>
    <rPh sb="8" eb="10">
      <t>ケイエイ</t>
    </rPh>
    <rPh sb="10" eb="12">
      <t>リネン</t>
    </rPh>
    <rPh sb="46" eb="49">
      <t>シントウド</t>
    </rPh>
    <rPh sb="50" eb="52">
      <t>セイジツ</t>
    </rPh>
    <rPh sb="71" eb="73">
      <t>カイハツ</t>
    </rPh>
    <rPh sb="73" eb="75">
      <t>モクヒョウ</t>
    </rPh>
    <rPh sb="75" eb="77">
      <t>シャカイ</t>
    </rPh>
    <rPh sb="77" eb="79">
      <t>コウケン</t>
    </rPh>
    <phoneticPr fontId="2"/>
  </si>
  <si>
    <r>
      <rPr>
        <sz val="8"/>
        <color rgb="FF0070C0"/>
        <rFont val="ＭＳ Ｐゴシック"/>
        <family val="3"/>
        <charset val="128"/>
      </rPr>
      <t>経済価値</t>
    </r>
    <r>
      <rPr>
        <sz val="8"/>
        <color theme="1"/>
        <rFont val="ＭＳ Ｐゴシック"/>
        <family val="2"/>
        <charset val="128"/>
      </rPr>
      <t>／売上成長性、利益の最大化、自己資本比率、手元ゆとり資金(Cash is King)、経営計画目標の月次決算予実達成管理システム</t>
    </r>
    <rPh sb="54" eb="56">
      <t>ゲツジ</t>
    </rPh>
    <rPh sb="56" eb="58">
      <t>ケッサン</t>
    </rPh>
    <rPh sb="58" eb="60">
      <t>ヨジツ</t>
    </rPh>
    <phoneticPr fontId="2"/>
  </si>
  <si>
    <t>在庫の整理整頓、適正化管理体制</t>
    <rPh sb="0" eb="2">
      <t>ザイコ</t>
    </rPh>
    <rPh sb="3" eb="5">
      <t>セイリ</t>
    </rPh>
    <rPh sb="5" eb="7">
      <t>セイトン</t>
    </rPh>
    <rPh sb="8" eb="11">
      <t>テキセイカ</t>
    </rPh>
    <rPh sb="11" eb="13">
      <t>カンリ</t>
    </rPh>
    <rPh sb="13" eb="15">
      <t>タイセイ</t>
    </rPh>
    <phoneticPr fontId="2"/>
  </si>
  <si>
    <r>
      <rPr>
        <sz val="8"/>
        <color rgb="FF0070C0"/>
        <rFont val="ＭＳ Ｐゴシック"/>
        <family val="3"/>
        <charset val="128"/>
      </rPr>
      <t>顧客満足度向上策</t>
    </r>
    <r>
      <rPr>
        <sz val="8"/>
        <color theme="1"/>
        <rFont val="ＭＳ Ｐゴシック"/>
        <family val="2"/>
        <charset val="128"/>
      </rPr>
      <t>／アフターフォロー、長期保守計画、ヒアリングアンケート、定期メンテナンス、修理、リピート向上サービスサブスク開発契約</t>
    </r>
    <rPh sb="4" eb="5">
      <t>ド</t>
    </rPh>
    <rPh sb="18" eb="20">
      <t>チョウキ</t>
    </rPh>
    <rPh sb="20" eb="22">
      <t>ホシュ</t>
    </rPh>
    <rPh sb="22" eb="24">
      <t>ケイカク</t>
    </rPh>
    <rPh sb="52" eb="54">
      <t>コウジョウ</t>
    </rPh>
    <rPh sb="62" eb="64">
      <t>カイハツ</t>
    </rPh>
    <phoneticPr fontId="2"/>
  </si>
  <si>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2"/>
  </si>
  <si>
    <t>本書は代表取締役会長の長山伸作が制作しています。５０歳を過ぎて事業継承し</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2"/>
  </si>
  <si>
    <t>ながら第二創業として始めた経営コンサルタント体験から多数の電子出版物を</t>
    <rPh sb="3" eb="5">
      <t>ダイニ</t>
    </rPh>
    <rPh sb="5" eb="7">
      <t>ソウギョウ</t>
    </rPh>
    <rPh sb="10" eb="11">
      <t>ハジ</t>
    </rPh>
    <phoneticPr fontId="2"/>
  </si>
  <si>
    <t>著しています。弊社は広告プロダクションです。</t>
    <rPh sb="7" eb="9">
      <t>ヘイシャ</t>
    </rPh>
    <rPh sb="10" eb="12">
      <t>コウコク</t>
    </rPh>
    <phoneticPr fontId="2"/>
  </si>
  <si>
    <t>プランナーやデザイナーが高品位のプロモーション用販促物を制作しています。</t>
    <phoneticPr fontId="2"/>
  </si>
  <si>
    <t>（株）一光社プロ　〒457-0024 名古屋市南区赤坪町99-1</t>
    <rPh sb="0" eb="3">
      <t>カブ</t>
    </rPh>
    <rPh sb="3" eb="6">
      <t>イッコウシャ</t>
    </rPh>
    <rPh sb="19" eb="23">
      <t>ナゴヤシ</t>
    </rPh>
    <rPh sb="23" eb="25">
      <t>ミナミク</t>
    </rPh>
    <rPh sb="25" eb="28">
      <t>アカツボチョウ</t>
    </rPh>
    <phoneticPr fontId="2"/>
  </si>
  <si>
    <t>注意点</t>
    <rPh sb="0" eb="3">
      <t>チュウイテン</t>
    </rPh>
    <phoneticPr fontId="2"/>
  </si>
  <si>
    <t>・規則規定の成文化・規則遵守の内部統制・社会的責任ＣＳＲの定義・ＥＳＧ整備</t>
    <rPh sb="1" eb="3">
      <t>キソク</t>
    </rPh>
    <rPh sb="3" eb="5">
      <t>キテイ</t>
    </rPh>
    <rPh sb="6" eb="9">
      <t>セイブンカ</t>
    </rPh>
    <rPh sb="10" eb="12">
      <t>キソク</t>
    </rPh>
    <rPh sb="12" eb="14">
      <t>ジュンシュ</t>
    </rPh>
    <rPh sb="15" eb="17">
      <t>ナイブ</t>
    </rPh>
    <rPh sb="17" eb="19">
      <t>トウセイ</t>
    </rPh>
    <rPh sb="20" eb="23">
      <t>シャカイテキ</t>
    </rPh>
    <rPh sb="23" eb="25">
      <t>セキニン</t>
    </rPh>
    <rPh sb="29" eb="31">
      <t>テイギ</t>
    </rPh>
    <rPh sb="35" eb="37">
      <t>セイビ</t>
    </rPh>
    <phoneticPr fontId="2"/>
  </si>
  <si>
    <t>・経営の見える化による迅速意思決定戦略
・経営資源の整備「経営活動の活性化戦略」</t>
    <rPh sb="1" eb="3">
      <t>ケイエイ</t>
    </rPh>
    <rPh sb="4" eb="5">
      <t>ミ</t>
    </rPh>
    <rPh sb="7" eb="8">
      <t>カ</t>
    </rPh>
    <rPh sb="11" eb="13">
      <t>ジンソク</t>
    </rPh>
    <rPh sb="13" eb="15">
      <t>イシ</t>
    </rPh>
    <rPh sb="15" eb="17">
      <t>ケッテイ</t>
    </rPh>
    <rPh sb="17" eb="19">
      <t>センリャク</t>
    </rPh>
    <rPh sb="21" eb="23">
      <t>ケイエイ</t>
    </rPh>
    <rPh sb="23" eb="25">
      <t>シゲン</t>
    </rPh>
    <rPh sb="26" eb="28">
      <t>セイビ</t>
    </rPh>
    <rPh sb="29" eb="31">
      <t>ケイエイ</t>
    </rPh>
    <rPh sb="31" eb="33">
      <t>カツドウ</t>
    </rPh>
    <rPh sb="34" eb="37">
      <t>カッセイカ</t>
    </rPh>
    <rPh sb="37" eb="39">
      <t>センリャク</t>
    </rPh>
    <phoneticPr fontId="2"/>
  </si>
  <si>
    <t>解決策となる戦略戦術の決定</t>
    <rPh sb="0" eb="3">
      <t>カイケツサク</t>
    </rPh>
    <rPh sb="6" eb="8">
      <t>センリャク</t>
    </rPh>
    <rPh sb="8" eb="10">
      <t>センジュツ</t>
    </rPh>
    <rPh sb="11" eb="13">
      <t>ケッテイ</t>
    </rPh>
    <phoneticPr fontId="2"/>
  </si>
  <si>
    <t>解決策となる戦略戦術の決定</t>
    <rPh sb="8" eb="10">
      <t>センジュツ</t>
    </rPh>
    <phoneticPr fontId="2"/>
  </si>
  <si>
    <t>・絵描餅の理念・未整備によるダブルスタンダードの存在・将来不安の見えないビジョン</t>
    <rPh sb="8" eb="11">
      <t>ミセイビ</t>
    </rPh>
    <rPh sb="24" eb="26">
      <t>ソンザイ</t>
    </rPh>
    <rPh sb="27" eb="29">
      <t>ショウライ</t>
    </rPh>
    <rPh sb="29" eb="31">
      <t>フアン</t>
    </rPh>
    <rPh sb="32" eb="33">
      <t>ミ</t>
    </rPh>
    <phoneticPr fontId="2"/>
  </si>
  <si>
    <t>・資金繰りの悪化・社員に不在のコスト圧縮意識・売上－コスト＝利益の理解不足</t>
    <rPh sb="1" eb="3">
      <t>シキン</t>
    </rPh>
    <rPh sb="3" eb="4">
      <t>グ</t>
    </rPh>
    <rPh sb="6" eb="8">
      <t>アッカ</t>
    </rPh>
    <rPh sb="9" eb="11">
      <t>シャイン</t>
    </rPh>
    <rPh sb="12" eb="14">
      <t>フザイ</t>
    </rPh>
    <rPh sb="18" eb="20">
      <t>アッシュク</t>
    </rPh>
    <rPh sb="20" eb="22">
      <t>イシキ</t>
    </rPh>
    <rPh sb="23" eb="25">
      <t>ウリアゲ</t>
    </rPh>
    <rPh sb="30" eb="32">
      <t>リエキ</t>
    </rPh>
    <rPh sb="33" eb="35">
      <t>リカイ</t>
    </rPh>
    <rPh sb="35" eb="37">
      <t>ブソク</t>
    </rPh>
    <phoneticPr fontId="2"/>
  </si>
  <si>
    <t>・モチベーションの低下・リーダーシップの不在・個人主義優先・協調精神の欠如</t>
    <rPh sb="9" eb="11">
      <t>テイカ</t>
    </rPh>
    <rPh sb="20" eb="22">
      <t>フザイ</t>
    </rPh>
    <rPh sb="23" eb="25">
      <t>コジン</t>
    </rPh>
    <rPh sb="25" eb="27">
      <t>シュギ</t>
    </rPh>
    <rPh sb="27" eb="29">
      <t>ユウセン</t>
    </rPh>
    <rPh sb="30" eb="32">
      <t>キョウチョウ</t>
    </rPh>
    <rPh sb="32" eb="34">
      <t>セイシン</t>
    </rPh>
    <rPh sb="35" eb="37">
      <t>ケツジョ</t>
    </rPh>
    <phoneticPr fontId="2"/>
  </si>
  <si>
    <t>・交渉力不足・情物不一致・滞留在庫の膨張・処分できない不良在庫・ベンダー開拓力</t>
    <rPh sb="1" eb="4">
      <t>コウショウリョク</t>
    </rPh>
    <rPh sb="4" eb="6">
      <t>ブソク</t>
    </rPh>
    <rPh sb="7" eb="8">
      <t>ジョウ</t>
    </rPh>
    <rPh sb="8" eb="9">
      <t>ブツ</t>
    </rPh>
    <rPh sb="9" eb="12">
      <t>フイッチ</t>
    </rPh>
    <rPh sb="13" eb="15">
      <t>タイリュウ</t>
    </rPh>
    <rPh sb="15" eb="17">
      <t>ザイコ</t>
    </rPh>
    <rPh sb="18" eb="20">
      <t>ボウチョウ</t>
    </rPh>
    <rPh sb="21" eb="23">
      <t>ショブン</t>
    </rPh>
    <rPh sb="27" eb="29">
      <t>フリョウ</t>
    </rPh>
    <rPh sb="29" eb="31">
      <t>ザイコ</t>
    </rPh>
    <rPh sb="36" eb="38">
      <t>カイタク</t>
    </rPh>
    <rPh sb="38" eb="39">
      <t>リョク</t>
    </rPh>
    <phoneticPr fontId="2"/>
  </si>
  <si>
    <t>・情物不一致・減らない配送ミス・納期遅れペナルティ・非効率配送コスト増・安全対策</t>
    <rPh sb="1" eb="2">
      <t>ジョウ</t>
    </rPh>
    <rPh sb="2" eb="3">
      <t>ブツ</t>
    </rPh>
    <rPh sb="3" eb="6">
      <t>フイッチ</t>
    </rPh>
    <rPh sb="7" eb="8">
      <t>ヘ</t>
    </rPh>
    <rPh sb="11" eb="13">
      <t>ハイソウ</t>
    </rPh>
    <rPh sb="16" eb="18">
      <t>ノウキ</t>
    </rPh>
    <rPh sb="18" eb="19">
      <t>オク</t>
    </rPh>
    <rPh sb="26" eb="29">
      <t>ヒコウリツ</t>
    </rPh>
    <rPh sb="29" eb="31">
      <t>ハイソウ</t>
    </rPh>
    <rPh sb="34" eb="35">
      <t>ゾウ</t>
    </rPh>
    <rPh sb="36" eb="38">
      <t>アンゼン</t>
    </rPh>
    <rPh sb="38" eb="40">
      <t>タイサク</t>
    </rPh>
    <phoneticPr fontId="2"/>
  </si>
  <si>
    <t>・マーケティングスキル不足・企画書計画書作成能力・プロジェクト成果遅延と失敗</t>
    <rPh sb="11" eb="13">
      <t>ブソク</t>
    </rPh>
    <rPh sb="14" eb="17">
      <t>キカクショ</t>
    </rPh>
    <rPh sb="17" eb="20">
      <t>ケイカクショ</t>
    </rPh>
    <rPh sb="20" eb="22">
      <t>サクセイ</t>
    </rPh>
    <rPh sb="22" eb="24">
      <t>ノウリョク</t>
    </rPh>
    <rPh sb="31" eb="33">
      <t>セイカ</t>
    </rPh>
    <rPh sb="33" eb="35">
      <t>チエン</t>
    </rPh>
    <rPh sb="36" eb="38">
      <t>シッパイ</t>
    </rPh>
    <phoneticPr fontId="2"/>
  </si>
  <si>
    <t>・開発アイデア創造力の数的減少・新たな技術革新への挑戦力低下・知財コストの増大</t>
    <rPh sb="1" eb="3">
      <t>カイハツ</t>
    </rPh>
    <rPh sb="7" eb="10">
      <t>ソウゾウリョク</t>
    </rPh>
    <rPh sb="11" eb="13">
      <t>スウテキ</t>
    </rPh>
    <rPh sb="13" eb="15">
      <t>ゲンショウ</t>
    </rPh>
    <rPh sb="16" eb="17">
      <t>アラ</t>
    </rPh>
    <rPh sb="19" eb="21">
      <t>ギジュツ</t>
    </rPh>
    <rPh sb="21" eb="23">
      <t>カクシン</t>
    </rPh>
    <rPh sb="25" eb="27">
      <t>チョウセン</t>
    </rPh>
    <rPh sb="27" eb="28">
      <t>リョク</t>
    </rPh>
    <rPh sb="28" eb="30">
      <t>テイカ</t>
    </rPh>
    <rPh sb="31" eb="33">
      <t>チザイ</t>
    </rPh>
    <rPh sb="37" eb="39">
      <t>ゾウダイ</t>
    </rPh>
    <phoneticPr fontId="2"/>
  </si>
  <si>
    <t>・低い時間当り生産性・時間意識の乏しい長時間労働・カイゼンが進まないリードタイム</t>
    <rPh sb="1" eb="2">
      <t>ヒク</t>
    </rPh>
    <rPh sb="3" eb="5">
      <t>ジカン</t>
    </rPh>
    <rPh sb="5" eb="6">
      <t>アタ</t>
    </rPh>
    <rPh sb="7" eb="10">
      <t>セイサンセイ</t>
    </rPh>
    <rPh sb="11" eb="13">
      <t>ジカン</t>
    </rPh>
    <rPh sb="13" eb="15">
      <t>イシキ</t>
    </rPh>
    <rPh sb="16" eb="17">
      <t>トボ</t>
    </rPh>
    <rPh sb="19" eb="22">
      <t>チョウジカン</t>
    </rPh>
    <rPh sb="22" eb="24">
      <t>ロウドウ</t>
    </rPh>
    <rPh sb="30" eb="31">
      <t>スス</t>
    </rPh>
    <phoneticPr fontId="2"/>
  </si>
  <si>
    <t>・新規顧客獲得率が低い・リピート率が上がらない受注量の減少・販促営業力の再教育</t>
    <rPh sb="1" eb="3">
      <t>シンキ</t>
    </rPh>
    <rPh sb="3" eb="5">
      <t>コキャク</t>
    </rPh>
    <rPh sb="5" eb="7">
      <t>カクトク</t>
    </rPh>
    <rPh sb="7" eb="8">
      <t>リツ</t>
    </rPh>
    <rPh sb="9" eb="10">
      <t>ヒク</t>
    </rPh>
    <rPh sb="16" eb="17">
      <t>リツ</t>
    </rPh>
    <rPh sb="18" eb="19">
      <t>ア</t>
    </rPh>
    <rPh sb="23" eb="26">
      <t>ジュチュウリョウ</t>
    </rPh>
    <rPh sb="27" eb="29">
      <t>ゲンショウ</t>
    </rPh>
    <rPh sb="30" eb="32">
      <t>ハンソク</t>
    </rPh>
    <rPh sb="32" eb="34">
      <t>エイギョウ</t>
    </rPh>
    <rPh sb="34" eb="35">
      <t>リョク</t>
    </rPh>
    <rPh sb="36" eb="39">
      <t>サイキョウイク</t>
    </rPh>
    <phoneticPr fontId="2"/>
  </si>
  <si>
    <t>・忘れられるアフターフォロー・問い合せへの対応遅れ・リピーター化販促策不足</t>
    <rPh sb="1" eb="2">
      <t>ワス</t>
    </rPh>
    <rPh sb="15" eb="16">
      <t>ト</t>
    </rPh>
    <rPh sb="17" eb="18">
      <t>アワ</t>
    </rPh>
    <rPh sb="21" eb="23">
      <t>タイオウ</t>
    </rPh>
    <rPh sb="23" eb="24">
      <t>オク</t>
    </rPh>
    <rPh sb="31" eb="32">
      <t>カ</t>
    </rPh>
    <rPh sb="32" eb="34">
      <t>ハンソク</t>
    </rPh>
    <rPh sb="34" eb="35">
      <t>サク</t>
    </rPh>
    <rPh sb="35" eb="37">
      <t>ブソク</t>
    </rPh>
    <phoneticPr fontId="2"/>
  </si>
  <si>
    <t>・減収減益から増収増益へ・コストの圧縮・利益の最大化・手元資金の確保</t>
    <rPh sb="1" eb="3">
      <t>ゲンシュウ</t>
    </rPh>
    <rPh sb="3" eb="5">
      <t>ゲンエキ</t>
    </rPh>
    <rPh sb="7" eb="9">
      <t>ゾウシュウ</t>
    </rPh>
    <rPh sb="9" eb="11">
      <t>ゾウエキ</t>
    </rPh>
    <rPh sb="17" eb="19">
      <t>アッシュク</t>
    </rPh>
    <rPh sb="20" eb="22">
      <t>リエキ</t>
    </rPh>
    <rPh sb="23" eb="26">
      <t>サイダイカ</t>
    </rPh>
    <rPh sb="27" eb="29">
      <t>テモト</t>
    </rPh>
    <rPh sb="29" eb="31">
      <t>シキン</t>
    </rPh>
    <rPh sb="32" eb="34">
      <t>カクホ</t>
    </rPh>
    <phoneticPr fontId="2"/>
  </si>
  <si>
    <t>・組織の活性化・プロ専門技術能力開発・マネジメントスキルアップ・少数精鋭チーム化</t>
    <rPh sb="1" eb="3">
      <t>ソシキ</t>
    </rPh>
    <rPh sb="4" eb="7">
      <t>カッセイカ</t>
    </rPh>
    <rPh sb="10" eb="12">
      <t>センモン</t>
    </rPh>
    <rPh sb="12" eb="14">
      <t>ギジュツ</t>
    </rPh>
    <rPh sb="14" eb="16">
      <t>ノウリョク</t>
    </rPh>
    <rPh sb="16" eb="18">
      <t>カイハツ</t>
    </rPh>
    <rPh sb="32" eb="34">
      <t>ショウスウ</t>
    </rPh>
    <rPh sb="34" eb="36">
      <t>セイエイ</t>
    </rPh>
    <rPh sb="39" eb="40">
      <t>カ</t>
    </rPh>
    <phoneticPr fontId="2"/>
  </si>
  <si>
    <t>・変動費の低減交渉力強化・滞留在庫の最適化・情物一致のカンバン見える化</t>
    <rPh sb="1" eb="3">
      <t>ヘンドウ</t>
    </rPh>
    <rPh sb="3" eb="4">
      <t>ヒ</t>
    </rPh>
    <rPh sb="5" eb="7">
      <t>テイゲン</t>
    </rPh>
    <rPh sb="7" eb="10">
      <t>コウショウリョク</t>
    </rPh>
    <rPh sb="10" eb="12">
      <t>キョウカ</t>
    </rPh>
    <rPh sb="13" eb="15">
      <t>タイリュウ</t>
    </rPh>
    <rPh sb="15" eb="17">
      <t>ザイコ</t>
    </rPh>
    <rPh sb="18" eb="21">
      <t>サイテキカ</t>
    </rPh>
    <rPh sb="22" eb="23">
      <t>ジョウ</t>
    </rPh>
    <rPh sb="23" eb="24">
      <t>ブツ</t>
    </rPh>
    <rPh sb="24" eb="26">
      <t>イッチ</t>
    </rPh>
    <rPh sb="31" eb="32">
      <t>ミ</t>
    </rPh>
    <rPh sb="34" eb="35">
      <t>カ</t>
    </rPh>
    <phoneticPr fontId="2"/>
  </si>
  <si>
    <t>・遅延のない配送見える化システム・物流コストの低減・トラブルへの即応体制整備</t>
    <rPh sb="1" eb="3">
      <t>チエン</t>
    </rPh>
    <rPh sb="6" eb="8">
      <t>ハイソウ</t>
    </rPh>
    <rPh sb="8" eb="9">
      <t>ミ</t>
    </rPh>
    <rPh sb="11" eb="12">
      <t>カ</t>
    </rPh>
    <rPh sb="17" eb="19">
      <t>ブツリュウ</t>
    </rPh>
    <rPh sb="23" eb="25">
      <t>テイゲン</t>
    </rPh>
    <rPh sb="32" eb="34">
      <t>ソクオウ</t>
    </rPh>
    <rPh sb="34" eb="36">
      <t>タイセイ</t>
    </rPh>
    <rPh sb="36" eb="38">
      <t>セイビ</t>
    </rPh>
    <phoneticPr fontId="2"/>
  </si>
  <si>
    <t>・経営企画室の再構築・企画能力人材の増強・ニューノーマルへの次世代ビジョン提起</t>
    <rPh sb="1" eb="3">
      <t>ケイエイ</t>
    </rPh>
    <rPh sb="3" eb="6">
      <t>キカクシツ</t>
    </rPh>
    <rPh sb="7" eb="10">
      <t>サイコウチク</t>
    </rPh>
    <rPh sb="11" eb="13">
      <t>キカク</t>
    </rPh>
    <rPh sb="13" eb="15">
      <t>ノウリョク</t>
    </rPh>
    <rPh sb="15" eb="17">
      <t>ジンザイ</t>
    </rPh>
    <rPh sb="18" eb="20">
      <t>ゾウキョウ</t>
    </rPh>
    <rPh sb="30" eb="33">
      <t>ジセダイ</t>
    </rPh>
    <rPh sb="37" eb="39">
      <t>テイキ</t>
    </rPh>
    <phoneticPr fontId="2"/>
  </si>
  <si>
    <t>・近未来新収益源の創出・成功確率を高めるプロジェクト制度改革・集合知協調変革推進</t>
    <rPh sb="1" eb="4">
      <t>キンミライ</t>
    </rPh>
    <rPh sb="4" eb="5">
      <t>シン</t>
    </rPh>
    <rPh sb="5" eb="8">
      <t>シュウエキゲン</t>
    </rPh>
    <rPh sb="9" eb="11">
      <t>ソウシュツ</t>
    </rPh>
    <rPh sb="12" eb="14">
      <t>セイコウ</t>
    </rPh>
    <rPh sb="14" eb="16">
      <t>カクリツ</t>
    </rPh>
    <rPh sb="17" eb="18">
      <t>タカ</t>
    </rPh>
    <rPh sb="26" eb="28">
      <t>セイド</t>
    </rPh>
    <rPh sb="28" eb="30">
      <t>カイカク</t>
    </rPh>
    <rPh sb="31" eb="33">
      <t>シュウゴウ</t>
    </rPh>
    <rPh sb="33" eb="34">
      <t>チ</t>
    </rPh>
    <rPh sb="34" eb="36">
      <t>キョウチョウ</t>
    </rPh>
    <rPh sb="36" eb="38">
      <t>ヘンカク</t>
    </rPh>
    <rPh sb="38" eb="40">
      <t>スイシン</t>
    </rPh>
    <phoneticPr fontId="2"/>
  </si>
  <si>
    <t>・顧客満足第一主義・生産性の向上・フレキシブルな働き方改革・５Ｓと報連相の徹底</t>
    <rPh sb="1" eb="3">
      <t>コキャク</t>
    </rPh>
    <rPh sb="3" eb="5">
      <t>マンゾク</t>
    </rPh>
    <rPh sb="5" eb="7">
      <t>ダイイチ</t>
    </rPh>
    <rPh sb="7" eb="9">
      <t>シュギ</t>
    </rPh>
    <rPh sb="10" eb="13">
      <t>セイサンセイ</t>
    </rPh>
    <rPh sb="14" eb="16">
      <t>コウジョウ</t>
    </rPh>
    <rPh sb="24" eb="25">
      <t>ハタラ</t>
    </rPh>
    <rPh sb="26" eb="27">
      <t>カタ</t>
    </rPh>
    <rPh sb="27" eb="29">
      <t>カイカク</t>
    </rPh>
    <rPh sb="33" eb="36">
      <t>ホウレンソウ</t>
    </rPh>
    <rPh sb="37" eb="39">
      <t>テッテイ</t>
    </rPh>
    <phoneticPr fontId="2"/>
  </si>
  <si>
    <t>・顧客の創造・営業力の増強・プロモーション活動の展開活性化・フロンティア精神浸透</t>
    <rPh sb="1" eb="3">
      <t>コキャク</t>
    </rPh>
    <rPh sb="4" eb="6">
      <t>ソウゾウ</t>
    </rPh>
    <rPh sb="7" eb="10">
      <t>エイギョウリョク</t>
    </rPh>
    <rPh sb="11" eb="13">
      <t>ゾウキョウ</t>
    </rPh>
    <rPh sb="21" eb="23">
      <t>カツドウ</t>
    </rPh>
    <rPh sb="24" eb="26">
      <t>テンカイ</t>
    </rPh>
    <rPh sb="26" eb="29">
      <t>カッセイカ</t>
    </rPh>
    <rPh sb="36" eb="38">
      <t>セイシン</t>
    </rPh>
    <rPh sb="38" eb="40">
      <t>シントウ</t>
    </rPh>
    <phoneticPr fontId="2"/>
  </si>
  <si>
    <t>・既存顧客のアフターフォローによる離反対策強化・顧客ＡＢＣ分析による上顧客化</t>
    <rPh sb="1" eb="3">
      <t>キソン</t>
    </rPh>
    <rPh sb="3" eb="5">
      <t>コキャク</t>
    </rPh>
    <rPh sb="17" eb="19">
      <t>リハン</t>
    </rPh>
    <rPh sb="19" eb="21">
      <t>タイサク</t>
    </rPh>
    <rPh sb="21" eb="23">
      <t>キョウカ</t>
    </rPh>
    <rPh sb="24" eb="26">
      <t>コキャク</t>
    </rPh>
    <rPh sb="29" eb="31">
      <t>ブンセキ</t>
    </rPh>
    <rPh sb="34" eb="35">
      <t>ジョウ</t>
    </rPh>
    <rPh sb="35" eb="38">
      <t>コキャクカ</t>
    </rPh>
    <phoneticPr fontId="2"/>
  </si>
  <si>
    <t>・コストリーダーシップ「収益性向上戦略」
・キャッシュ イズ キング「手元資金確保戦略」</t>
    <rPh sb="12" eb="15">
      <t>シュウエキセイ</t>
    </rPh>
    <rPh sb="15" eb="17">
      <t>コウジョウ</t>
    </rPh>
    <rPh sb="17" eb="19">
      <t>センリャク</t>
    </rPh>
    <rPh sb="35" eb="37">
      <t>テモト</t>
    </rPh>
    <rPh sb="37" eb="39">
      <t>シキン</t>
    </rPh>
    <rPh sb="39" eb="41">
      <t>カクホ</t>
    </rPh>
    <rPh sb="41" eb="43">
      <t>センリャク</t>
    </rPh>
    <phoneticPr fontId="2"/>
  </si>
  <si>
    <t>・自律目標管理「組織活性化全社戦略」
・独立採算性「少数精鋭チーム育成全社戦略」</t>
    <rPh sb="1" eb="3">
      <t>ジリツ</t>
    </rPh>
    <rPh sb="3" eb="5">
      <t>モクヒョウ</t>
    </rPh>
    <rPh sb="5" eb="7">
      <t>カンリ</t>
    </rPh>
    <rPh sb="8" eb="10">
      <t>ソシキ</t>
    </rPh>
    <rPh sb="10" eb="13">
      <t>カッセイカ</t>
    </rPh>
    <rPh sb="13" eb="15">
      <t>ゼンシャ</t>
    </rPh>
    <rPh sb="15" eb="17">
      <t>センリャク</t>
    </rPh>
    <rPh sb="20" eb="22">
      <t>ドクリツ</t>
    </rPh>
    <rPh sb="22" eb="25">
      <t>サイサンセイ</t>
    </rPh>
    <rPh sb="26" eb="28">
      <t>ショウスウ</t>
    </rPh>
    <rPh sb="28" eb="30">
      <t>セイエイ</t>
    </rPh>
    <rPh sb="33" eb="35">
      <t>イクセイ</t>
    </rPh>
    <rPh sb="35" eb="37">
      <t>ゼンシャ</t>
    </rPh>
    <rPh sb="37" eb="39">
      <t>センリャク</t>
    </rPh>
    <phoneticPr fontId="2"/>
  </si>
  <si>
    <t>・売上より利益重視の「製造原価圧縮戦術」
・滞留在庫を処分する「資金繰り延命戦術」</t>
    <rPh sb="1" eb="3">
      <t>ウリアゲ</t>
    </rPh>
    <rPh sb="5" eb="7">
      <t>リエキ</t>
    </rPh>
    <rPh sb="7" eb="9">
      <t>ジュウシ</t>
    </rPh>
    <rPh sb="11" eb="13">
      <t>セイゾウ</t>
    </rPh>
    <rPh sb="13" eb="15">
      <t>ゲンカ</t>
    </rPh>
    <rPh sb="15" eb="17">
      <t>アッシュク</t>
    </rPh>
    <rPh sb="17" eb="19">
      <t>センジュツ</t>
    </rPh>
    <rPh sb="22" eb="24">
      <t>タイリュウ</t>
    </rPh>
    <rPh sb="24" eb="26">
      <t>ザイコ</t>
    </rPh>
    <rPh sb="27" eb="29">
      <t>ショブン</t>
    </rPh>
    <rPh sb="32" eb="34">
      <t>シキン</t>
    </rPh>
    <rPh sb="34" eb="35">
      <t>グ</t>
    </rPh>
    <rPh sb="36" eb="38">
      <t>エンメイ</t>
    </rPh>
    <rPh sb="38" eb="40">
      <t>センジュツ</t>
    </rPh>
    <phoneticPr fontId="2"/>
  </si>
  <si>
    <t>・物流に焦点を絞る「ロジスティック戦略」
・水平分業を見直す「サプライチェーン戦略」</t>
    <rPh sb="1" eb="3">
      <t>ブツリュウ</t>
    </rPh>
    <rPh sb="4" eb="6">
      <t>ショウテン</t>
    </rPh>
    <rPh sb="7" eb="8">
      <t>シボ</t>
    </rPh>
    <rPh sb="17" eb="19">
      <t>センリャク</t>
    </rPh>
    <rPh sb="22" eb="24">
      <t>スイヘイ</t>
    </rPh>
    <rPh sb="24" eb="26">
      <t>ブンギョウ</t>
    </rPh>
    <rPh sb="27" eb="29">
      <t>ミナオ</t>
    </rPh>
    <rPh sb="39" eb="41">
      <t>センリャク</t>
    </rPh>
    <phoneticPr fontId="2"/>
  </si>
  <si>
    <t>・タテ組織の弊害を正す「ヨコ串司令塔戦略」
・ありたい未来の創出「ビジョン実現化戦略」</t>
    <rPh sb="3" eb="5">
      <t>ソシキ</t>
    </rPh>
    <rPh sb="6" eb="8">
      <t>ヘイガイ</t>
    </rPh>
    <rPh sb="9" eb="10">
      <t>タダ</t>
    </rPh>
    <rPh sb="14" eb="15">
      <t>グシ</t>
    </rPh>
    <rPh sb="15" eb="18">
      <t>シレイトウ</t>
    </rPh>
    <rPh sb="18" eb="20">
      <t>センリャク</t>
    </rPh>
    <rPh sb="27" eb="29">
      <t>ミライ</t>
    </rPh>
    <rPh sb="30" eb="32">
      <t>ソウシュツ</t>
    </rPh>
    <rPh sb="37" eb="40">
      <t>ジツゲンカ</t>
    </rPh>
    <rPh sb="40" eb="42">
      <t>センリャク</t>
    </rPh>
    <phoneticPr fontId="2"/>
  </si>
  <si>
    <t>・PPM分析で選択する「金のなる木集中戦略」
・次代収益源の創出「プロジェクト成功戦略」</t>
    <rPh sb="4" eb="6">
      <t>ブンセキ</t>
    </rPh>
    <rPh sb="7" eb="9">
      <t>センタク</t>
    </rPh>
    <rPh sb="12" eb="13">
      <t>カネ</t>
    </rPh>
    <rPh sb="16" eb="17">
      <t>キ</t>
    </rPh>
    <rPh sb="17" eb="19">
      <t>シュウチュウ</t>
    </rPh>
    <rPh sb="19" eb="21">
      <t>センリャク</t>
    </rPh>
    <rPh sb="24" eb="26">
      <t>ジダイ</t>
    </rPh>
    <rPh sb="26" eb="29">
      <t>シュウエキゲン</t>
    </rPh>
    <rPh sb="30" eb="32">
      <t>ソウシュツ</t>
    </rPh>
    <rPh sb="39" eb="41">
      <t>セイコウ</t>
    </rPh>
    <rPh sb="41" eb="43">
      <t>センリャク</t>
    </rPh>
    <phoneticPr fontId="2"/>
  </si>
  <si>
    <t>・ニーズに応える「顧客満足第一主義戦略」
・働き方改革で最適化する「生産性向上戦略」</t>
    <rPh sb="5" eb="6">
      <t>コタ</t>
    </rPh>
    <rPh sb="9" eb="11">
      <t>コキャク</t>
    </rPh>
    <rPh sb="11" eb="13">
      <t>マンゾク</t>
    </rPh>
    <rPh sb="13" eb="15">
      <t>ダイイチ</t>
    </rPh>
    <rPh sb="15" eb="17">
      <t>シュギ</t>
    </rPh>
    <rPh sb="17" eb="19">
      <t>センリャク</t>
    </rPh>
    <rPh sb="22" eb="23">
      <t>ハタラ</t>
    </rPh>
    <rPh sb="24" eb="25">
      <t>カタ</t>
    </rPh>
    <rPh sb="25" eb="27">
      <t>カイカク</t>
    </rPh>
    <rPh sb="28" eb="31">
      <t>サイテキカ</t>
    </rPh>
    <rPh sb="34" eb="37">
      <t>セイサンセイ</t>
    </rPh>
    <rPh sb="37" eb="39">
      <t>コウジョウ</t>
    </rPh>
    <rPh sb="39" eb="41">
      <t>センリャク</t>
    </rPh>
    <phoneticPr fontId="2"/>
  </si>
  <si>
    <t>・プロモーションの再構築「顧客の創造戦略」
・営業活動方針を徹底する「受注量向上戦略」</t>
    <rPh sb="9" eb="12">
      <t>サイコウチク</t>
    </rPh>
    <rPh sb="13" eb="15">
      <t>コキャク</t>
    </rPh>
    <rPh sb="16" eb="18">
      <t>ソウゾウ</t>
    </rPh>
    <rPh sb="18" eb="20">
      <t>センリャク</t>
    </rPh>
    <rPh sb="23" eb="25">
      <t>エイギョウ</t>
    </rPh>
    <rPh sb="25" eb="27">
      <t>カツドウ</t>
    </rPh>
    <rPh sb="27" eb="29">
      <t>ホウシン</t>
    </rPh>
    <rPh sb="30" eb="32">
      <t>テッテイ</t>
    </rPh>
    <rPh sb="35" eb="38">
      <t>ジュチュウリョウ</t>
    </rPh>
    <rPh sb="38" eb="40">
      <t>コウジョウ</t>
    </rPh>
    <rPh sb="40" eb="42">
      <t>センリャク</t>
    </rPh>
    <phoneticPr fontId="2"/>
  </si>
  <si>
    <t>営業とは販売促進(Sales Promotion)の一手段に過ぎない。マーケティングミクス４Ｐを再定義して、効果的な営業プロセスを通じて新規顧客を獲得する</t>
    <rPh sb="48" eb="51">
      <t>サイテイギ</t>
    </rPh>
    <phoneticPr fontId="2"/>
  </si>
  <si>
    <t>・離反顧客を出さない「アフターフォロー戦術」
・モノからコトへ「新サービス創出戦術」</t>
    <rPh sb="1" eb="3">
      <t>リハン</t>
    </rPh>
    <rPh sb="3" eb="5">
      <t>コキャク</t>
    </rPh>
    <rPh sb="6" eb="7">
      <t>ダ</t>
    </rPh>
    <rPh sb="19" eb="21">
      <t>センジュツ</t>
    </rPh>
    <rPh sb="32" eb="33">
      <t>シン</t>
    </rPh>
    <rPh sb="37" eb="39">
      <t>ソウシュツ</t>
    </rPh>
    <rPh sb="39" eb="41">
      <t>センジュツ</t>
    </rPh>
    <phoneticPr fontId="2"/>
  </si>
  <si>
    <t>shin430925</t>
    <phoneticPr fontId="2"/>
  </si>
  <si>
    <t>本シートは太枠セル以外、保護されています</t>
    <rPh sb="0" eb="1">
      <t>ホン</t>
    </rPh>
    <rPh sb="5" eb="7">
      <t>フトワク</t>
    </rPh>
    <rPh sb="9" eb="11">
      <t>イガイ</t>
    </rPh>
    <rPh sb="12" eb="14">
      <t>ホゴ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</si>
</sst>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b/>
      <sz val="10"/>
      <color theme="1"/>
      <name val="ＭＳ Ｐゴシック"/>
      <family val="3"/>
      <charset val="128"/>
    </font>
    <font>
      <sz val="9"/>
      <color theme="1"/>
      <name val="ＭＳ Ｐゴシック"/>
      <family val="2"/>
      <charset val="128"/>
    </font>
    <font>
      <sz val="9"/>
      <color theme="1"/>
      <name val="ＭＳ Ｐゴシック"/>
      <family val="3"/>
      <charset val="128"/>
    </font>
    <font>
      <sz val="10"/>
      <color rgb="FFFF0000"/>
      <name val="ＭＳ Ｐゴシック"/>
      <family val="2"/>
      <charset val="128"/>
    </font>
    <font>
      <sz val="10"/>
      <color theme="2" tint="-9.9978637043366805E-2"/>
      <name val="ＭＳ Ｐゴシック"/>
      <family val="2"/>
      <charset val="128"/>
    </font>
    <font>
      <sz val="9"/>
      <color rgb="FFFF0000"/>
      <name val="ＭＳ Ｐゴシック"/>
      <family val="2"/>
      <charset val="128"/>
    </font>
    <font>
      <sz val="8"/>
      <color theme="1"/>
      <name val="ＭＳ Ｐゴシック"/>
      <family val="2"/>
      <charset val="128"/>
    </font>
    <font>
      <u/>
      <sz val="11"/>
      <color theme="10"/>
      <name val="ＭＳ Ｐゴシック"/>
      <family val="2"/>
      <charset val="128"/>
    </font>
    <font>
      <sz val="8"/>
      <color rgb="FFFF0000"/>
      <name val="ＭＳ Ｐゴシック"/>
      <family val="2"/>
      <charset val="128"/>
    </font>
    <font>
      <sz val="8"/>
      <color theme="1"/>
      <name val="ＭＳ Ｐゴシック"/>
      <family val="3"/>
      <charset val="128"/>
    </font>
    <font>
      <sz val="8"/>
      <color rgb="FF0070C0"/>
      <name val="ＭＳ Ｐゴシック"/>
      <family val="3"/>
      <charset val="128"/>
    </font>
    <font>
      <sz val="10"/>
      <color theme="1"/>
      <name val="ＭＳ Ｐゴシック"/>
      <family val="3"/>
      <charset val="128"/>
    </font>
    <font>
      <b/>
      <sz val="9"/>
      <color rgb="FFFFFF00"/>
      <name val="ＭＳ Ｐゴシック"/>
      <family val="3"/>
      <charset val="128"/>
    </font>
    <font>
      <b/>
      <sz val="12"/>
      <color theme="0"/>
      <name val="ＭＳ Ｐゴシック"/>
      <family val="3"/>
      <charset val="128"/>
    </font>
    <font>
      <b/>
      <sz val="10"/>
      <color theme="0"/>
      <name val="ＭＳ Ｐゴシック"/>
      <family val="3"/>
      <charset val="128"/>
    </font>
    <font>
      <b/>
      <sz val="11"/>
      <color rgb="FFFF0000"/>
      <name val="ＭＳ Ｐゴシック"/>
      <family val="3"/>
      <charset val="128"/>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u/>
      <sz val="11"/>
      <color theme="10"/>
      <name val="ＭＳ ゴシック"/>
      <family val="3"/>
      <charset val="128"/>
    </font>
    <font>
      <b/>
      <sz val="10"/>
      <color theme="1"/>
      <name val="ＭＳ ゴシック"/>
      <family val="3"/>
      <charset val="128"/>
    </font>
    <font>
      <b/>
      <sz val="11"/>
      <color rgb="FF0070C0"/>
      <name val="ＭＳ ゴシック"/>
      <family val="3"/>
      <charset val="128"/>
    </font>
    <font>
      <sz val="10"/>
      <color theme="0"/>
      <name val="ＭＳ Ｐゴシック"/>
      <family val="2"/>
      <charset val="128"/>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98">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2" borderId="3" xfId="0" applyFont="1" applyFill="1" applyBorder="1">
      <alignment vertical="center"/>
    </xf>
    <xf numFmtId="0" fontId="3" fillId="3" borderId="0" xfId="0" applyFont="1" applyFill="1">
      <alignment vertical="center"/>
    </xf>
    <xf numFmtId="0" fontId="4" fillId="3" borderId="0" xfId="0" applyFont="1" applyFill="1" applyAlignment="1">
      <alignment horizontal="right" vertical="center"/>
    </xf>
    <xf numFmtId="0" fontId="1" fillId="4" borderId="1" xfId="0" applyFont="1" applyFill="1" applyBorder="1">
      <alignment vertical="center"/>
    </xf>
    <xf numFmtId="0" fontId="1" fillId="5" borderId="1" xfId="0" applyFont="1" applyFill="1" applyBorder="1">
      <alignment vertical="center"/>
    </xf>
    <xf numFmtId="0" fontId="1" fillId="6" borderId="1" xfId="0" applyFont="1" applyFill="1" applyBorder="1">
      <alignment vertical="center"/>
    </xf>
    <xf numFmtId="0" fontId="1" fillId="6" borderId="2" xfId="0" applyFont="1" applyFill="1" applyBorder="1">
      <alignment vertical="center"/>
    </xf>
    <xf numFmtId="0" fontId="1" fillId="6" borderId="3" xfId="0" applyFont="1" applyFill="1" applyBorder="1">
      <alignment vertical="center"/>
    </xf>
    <xf numFmtId="0" fontId="1" fillId="6" borderId="4" xfId="0" applyFont="1" applyFill="1" applyBorder="1">
      <alignment vertical="center"/>
    </xf>
    <xf numFmtId="0" fontId="1" fillId="6" borderId="1" xfId="0" applyFont="1" applyFill="1" applyBorder="1" applyAlignment="1">
      <alignment horizontal="center" vertical="center"/>
    </xf>
    <xf numFmtId="0" fontId="1" fillId="2" borderId="0" xfId="0" applyFont="1" applyFill="1" applyBorder="1" applyAlignment="1">
      <alignment horizontal="right" vertical="center"/>
    </xf>
    <xf numFmtId="0" fontId="8" fillId="2" borderId="0" xfId="0" applyFont="1" applyFill="1">
      <alignment vertical="center"/>
    </xf>
    <xf numFmtId="0" fontId="9" fillId="0" borderId="0" xfId="0" applyFont="1">
      <alignment vertical="center"/>
    </xf>
    <xf numFmtId="0" fontId="1" fillId="2" borderId="10" xfId="0" applyFont="1" applyFill="1" applyBorder="1">
      <alignment vertical="center"/>
    </xf>
    <xf numFmtId="0" fontId="1" fillId="2" borderId="0" xfId="0" applyFont="1" applyFill="1" applyBorder="1">
      <alignment vertical="center"/>
    </xf>
    <xf numFmtId="0" fontId="1" fillId="4" borderId="11" xfId="0" applyFont="1" applyFill="1" applyBorder="1">
      <alignment vertical="center"/>
    </xf>
    <xf numFmtId="0" fontId="1" fillId="6" borderId="11" xfId="0" applyFont="1" applyFill="1" applyBorder="1">
      <alignment vertical="center"/>
    </xf>
    <xf numFmtId="0" fontId="5" fillId="2" borderId="0" xfId="0" applyFont="1" applyFill="1">
      <alignment vertical="center"/>
    </xf>
    <xf numFmtId="0" fontId="17" fillId="3" borderId="0" xfId="0" applyFont="1" applyFill="1">
      <alignment vertical="center"/>
    </xf>
    <xf numFmtId="0" fontId="18" fillId="3" borderId="0" xfId="0" applyFont="1" applyFill="1">
      <alignment vertical="center"/>
    </xf>
    <xf numFmtId="0" fontId="16" fillId="2" borderId="0" xfId="0" applyFont="1" applyFill="1">
      <alignment vertical="center"/>
    </xf>
    <xf numFmtId="0" fontId="1" fillId="2" borderId="13" xfId="0" applyFont="1" applyFill="1" applyBorder="1" applyProtection="1">
      <alignment vertical="center"/>
      <protection locked="0"/>
    </xf>
    <xf numFmtId="0" fontId="11" fillId="2" borderId="2" xfId="0" applyFont="1" applyFill="1" applyBorder="1">
      <alignment vertical="center"/>
    </xf>
    <xf numFmtId="0" fontId="1" fillId="6" borderId="1" xfId="0" applyFont="1" applyFill="1" applyBorder="1" applyAlignment="1">
      <alignment horizontal="right" vertical="center"/>
    </xf>
    <xf numFmtId="0" fontId="1" fillId="5" borderId="1" xfId="0" applyFont="1" applyFill="1" applyBorder="1" applyAlignment="1">
      <alignment horizontal="center" vertical="center"/>
    </xf>
    <xf numFmtId="0" fontId="13" fillId="2" borderId="0" xfId="0" applyFont="1" applyFill="1" applyAlignment="1">
      <alignment horizontal="right" vertical="center"/>
    </xf>
    <xf numFmtId="0" fontId="1" fillId="7" borderId="1" xfId="0" applyFont="1" applyFill="1" applyBorder="1">
      <alignment vertical="center"/>
    </xf>
    <xf numFmtId="0" fontId="1" fillId="7" borderId="1" xfId="0" applyFont="1" applyFill="1" applyBorder="1" applyAlignment="1">
      <alignment horizontal="center" vertical="center"/>
    </xf>
    <xf numFmtId="0" fontId="1" fillId="4" borderId="1" xfId="0" applyFont="1" applyFill="1" applyBorder="1" applyAlignment="1">
      <alignment horizontal="center" vertical="center"/>
    </xf>
    <xf numFmtId="0" fontId="19" fillId="3" borderId="0" xfId="0" applyFont="1" applyFill="1">
      <alignment vertical="center"/>
    </xf>
    <xf numFmtId="0" fontId="5" fillId="4" borderId="11" xfId="0" applyFont="1" applyFill="1" applyBorder="1">
      <alignment vertical="center"/>
    </xf>
    <xf numFmtId="0" fontId="5" fillId="4" borderId="12" xfId="0" applyFont="1" applyFill="1" applyBorder="1">
      <alignment vertical="center"/>
    </xf>
    <xf numFmtId="0" fontId="5" fillId="5" borderId="11" xfId="0" applyFont="1" applyFill="1" applyBorder="1">
      <alignment vertical="center"/>
    </xf>
    <xf numFmtId="0" fontId="5" fillId="5" borderId="12" xfId="0" applyFont="1" applyFill="1" applyBorder="1">
      <alignment vertical="center"/>
    </xf>
    <xf numFmtId="0" fontId="20" fillId="2" borderId="0" xfId="0" applyFont="1" applyFill="1" applyAlignment="1"/>
    <xf numFmtId="0" fontId="21" fillId="2" borderId="0" xfId="0" applyFont="1" applyFill="1">
      <alignment vertical="center"/>
    </xf>
    <xf numFmtId="0" fontId="22" fillId="2" borderId="0" xfId="0" applyFont="1" applyFill="1">
      <alignment vertical="center"/>
    </xf>
    <xf numFmtId="0" fontId="23" fillId="2" borderId="0" xfId="0" applyFont="1" applyFill="1">
      <alignment vertical="center"/>
    </xf>
    <xf numFmtId="0" fontId="28" fillId="2" borderId="0" xfId="0" applyFont="1" applyFill="1">
      <alignment vertical="center"/>
    </xf>
    <xf numFmtId="0" fontId="25" fillId="2" borderId="0" xfId="0" applyFont="1" applyFill="1" applyAlignment="1">
      <alignment horizontal="left" vertical="center"/>
    </xf>
    <xf numFmtId="0" fontId="24" fillId="2" borderId="0" xfId="0" applyFont="1" applyFill="1" applyAlignment="1">
      <alignment horizontal="right" vertical="center"/>
    </xf>
    <xf numFmtId="0" fontId="25" fillId="2" borderId="0" xfId="0" applyFont="1" applyFill="1">
      <alignment vertical="center"/>
    </xf>
    <xf numFmtId="0" fontId="1" fillId="9" borderId="0" xfId="0" applyFont="1" applyFill="1">
      <alignment vertical="center"/>
    </xf>
    <xf numFmtId="0" fontId="21" fillId="9" borderId="0" xfId="0" applyFont="1" applyFill="1">
      <alignment vertical="center"/>
    </xf>
    <xf numFmtId="0" fontId="6" fillId="6" borderId="0" xfId="0" applyFont="1" applyFill="1" applyAlignment="1">
      <alignment horizontal="center" vertical="center"/>
    </xf>
    <xf numFmtId="0" fontId="1" fillId="6" borderId="5" xfId="0" applyFont="1" applyFill="1" applyBorder="1" applyAlignment="1">
      <alignment horizontal="center" vertical="center"/>
    </xf>
    <xf numFmtId="0" fontId="1"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0" fillId="2" borderId="0" xfId="0" applyFont="1" applyFill="1" applyAlignment="1">
      <alignment horizontal="right" vertical="center"/>
    </xf>
    <xf numFmtId="0" fontId="1" fillId="4" borderId="12" xfId="0" applyFont="1" applyFill="1" applyBorder="1">
      <alignment vertical="center"/>
    </xf>
    <xf numFmtId="0" fontId="1" fillId="4" borderId="14" xfId="0" applyFont="1" applyFill="1" applyBorder="1">
      <alignment vertical="center"/>
    </xf>
    <xf numFmtId="0" fontId="1" fillId="0" borderId="0" xfId="0" applyFont="1" applyFill="1" applyBorder="1">
      <alignment vertical="center"/>
    </xf>
    <xf numFmtId="0" fontId="7" fillId="0" borderId="0" xfId="0" applyFont="1" applyFill="1" applyBorder="1">
      <alignment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 fillId="6" borderId="5" xfId="0" applyFont="1" applyFill="1" applyBorder="1" applyAlignment="1">
      <alignment horizontal="left" vertical="center"/>
    </xf>
    <xf numFmtId="0" fontId="1" fillId="6" borderId="9" xfId="0" applyFont="1" applyFill="1" applyBorder="1" applyAlignment="1">
      <alignment horizontal="left" vertical="center"/>
    </xf>
    <xf numFmtId="0" fontId="1" fillId="6" borderId="6" xfId="0" applyFont="1" applyFill="1" applyBorder="1" applyAlignment="1">
      <alignment horizontal="left" vertical="center"/>
    </xf>
    <xf numFmtId="0" fontId="26" fillId="2" borderId="0" xfId="1" applyFont="1" applyFill="1" applyAlignment="1">
      <alignment horizontal="left" vertical="center"/>
    </xf>
    <xf numFmtId="0" fontId="27" fillId="2" borderId="0" xfId="0" applyFont="1" applyFill="1" applyAlignment="1">
      <alignment horizontal="left" vertical="center"/>
    </xf>
    <xf numFmtId="0" fontId="14" fillId="2" borderId="5"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29" fillId="0" borderId="0" xfId="0" applyFont="1">
      <alignment vertical="center"/>
    </xf>
    <xf numFmtId="0" fontId="10" fillId="2" borderId="0" xfId="0" applyFont="1" applyFill="1">
      <alignment vertical="center"/>
    </xf>
    <xf numFmtId="0" fontId="1" fillId="2" borderId="20" xfId="0" applyFont="1" applyFill="1" applyBorder="1" applyProtection="1">
      <alignment vertical="center"/>
      <protection locked="0"/>
    </xf>
    <xf numFmtId="0" fontId="1" fillId="2" borderId="21"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23" xfId="0" applyFont="1" applyFill="1" applyBorder="1" applyProtection="1">
      <alignmen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24" xfId="0" applyFont="1" applyFill="1" applyBorder="1" applyProtection="1">
      <alignment vertical="center"/>
      <protection locked="0"/>
    </xf>
    <xf numFmtId="0" fontId="1" fillId="2" borderId="25"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5" borderId="6" xfId="0" applyFont="1" applyFill="1" applyBorder="1" applyAlignment="1" applyProtection="1">
      <alignment horizontal="right" vertical="center"/>
    </xf>
    <xf numFmtId="0" fontId="1" fillId="5" borderId="8" xfId="0" applyFont="1" applyFill="1" applyBorder="1" applyAlignment="1" applyProtection="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cat>
            <c:strRef>
              <c:f>'121現状分析'!$O$17:$O$26</c:f>
              <c:strCache>
                <c:ptCount val="10"/>
                <c:pt idx="0">
                  <c:v>基盤整備力</c:v>
                </c:pt>
                <c:pt idx="1">
                  <c:v>財務力</c:v>
                </c:pt>
                <c:pt idx="2">
                  <c:v>組織力</c:v>
                </c:pt>
                <c:pt idx="3">
                  <c:v>購買調達力</c:v>
                </c:pt>
                <c:pt idx="4">
                  <c:v>物流力</c:v>
                </c:pt>
                <c:pt idx="5">
                  <c:v>企画力</c:v>
                </c:pt>
                <c:pt idx="6">
                  <c:v>開発力</c:v>
                </c:pt>
                <c:pt idx="7">
                  <c:v>製造力</c:v>
                </c:pt>
                <c:pt idx="8">
                  <c:v>営業販売力</c:v>
                </c:pt>
                <c:pt idx="9">
                  <c:v>サービス力</c:v>
                </c:pt>
              </c:strCache>
            </c:strRef>
          </c:cat>
          <c:val>
            <c:numRef>
              <c:f>'121現状分析'!$P$17:$P$26</c:f>
              <c:numCache>
                <c:formatCode>General</c:formatCode>
                <c:ptCount val="10"/>
                <c:pt idx="0">
                  <c:v>10</c:v>
                </c:pt>
                <c:pt idx="1">
                  <c:v>6</c:v>
                </c:pt>
                <c:pt idx="2">
                  <c:v>8</c:v>
                </c:pt>
                <c:pt idx="3">
                  <c:v>9</c:v>
                </c:pt>
                <c:pt idx="4">
                  <c:v>8</c:v>
                </c:pt>
                <c:pt idx="5">
                  <c:v>5</c:v>
                </c:pt>
                <c:pt idx="6">
                  <c:v>4</c:v>
                </c:pt>
                <c:pt idx="7">
                  <c:v>7</c:v>
                </c:pt>
                <c:pt idx="8">
                  <c:v>4</c:v>
                </c:pt>
                <c:pt idx="9">
                  <c:v>4</c:v>
                </c:pt>
              </c:numCache>
            </c:numRef>
          </c:val>
          <c:extLst>
            <c:ext xmlns:c16="http://schemas.microsoft.com/office/drawing/2014/chart" uri="{C3380CC4-5D6E-409C-BE32-E72D297353CC}">
              <c16:uniqueId val="{00000000-121E-4F91-9302-97BBCF828A7D}"/>
            </c:ext>
          </c:extLst>
        </c:ser>
        <c:dLbls>
          <c:showLegendKey val="0"/>
          <c:showVal val="0"/>
          <c:showCatName val="0"/>
          <c:showSerName val="0"/>
          <c:showPercent val="0"/>
          <c:showBubbleSize val="0"/>
        </c:dLbls>
        <c:axId val="2058324144"/>
        <c:axId val="2058325392"/>
      </c:radarChart>
      <c:catAx>
        <c:axId val="205832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crossAx val="2058325392"/>
        <c:crosses val="autoZero"/>
        <c:auto val="1"/>
        <c:lblAlgn val="ctr"/>
        <c:lblOffset val="100"/>
        <c:noMultiLvlLbl val="0"/>
      </c:catAx>
      <c:valAx>
        <c:axId val="2058325392"/>
        <c:scaling>
          <c:orientation val="minMax"/>
          <c:max val="10"/>
        </c:scaling>
        <c:delete val="0"/>
        <c:axPos val="l"/>
        <c:majorGridlines>
          <c:spPr>
            <a:ln w="9525" cap="flat" cmpd="sng" algn="ctr">
              <a:solidFill>
                <a:schemeClr val="accent6"/>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58324144"/>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53340</xdr:colOff>
      <xdr:row>5</xdr:row>
      <xdr:rowOff>38100</xdr:rowOff>
    </xdr:from>
    <xdr:to>
      <xdr:col>5</xdr:col>
      <xdr:colOff>434340</xdr:colOff>
      <xdr:row>21</xdr:row>
      <xdr:rowOff>68690</xdr:rowOff>
    </xdr:to>
    <xdr:grpSp>
      <xdr:nvGrpSpPr>
        <xdr:cNvPr id="15" name="グループ化 14">
          <a:extLst>
            <a:ext uri="{FF2B5EF4-FFF2-40B4-BE49-F238E27FC236}">
              <a16:creationId xmlns:a16="http://schemas.microsoft.com/office/drawing/2014/main" id="{AF3CEA78-C561-4465-A37E-B84B5EEB7F1F}"/>
            </a:ext>
          </a:extLst>
        </xdr:cNvPr>
        <xdr:cNvGrpSpPr/>
      </xdr:nvGrpSpPr>
      <xdr:grpSpPr>
        <a:xfrm>
          <a:off x="312420" y="1051560"/>
          <a:ext cx="3337560" cy="3078590"/>
          <a:chOff x="550986" y="638908"/>
          <a:chExt cx="2936630" cy="2751962"/>
        </a:xfrm>
      </xdr:grpSpPr>
      <xdr:sp macro="" textlink="">
        <xdr:nvSpPr>
          <xdr:cNvPr id="17" name="フリーフォーム: 図形 16">
            <a:extLst>
              <a:ext uri="{FF2B5EF4-FFF2-40B4-BE49-F238E27FC236}">
                <a16:creationId xmlns:a16="http://schemas.microsoft.com/office/drawing/2014/main" id="{29DC5236-F3BC-4380-A9D9-A5A88547C759}"/>
              </a:ext>
            </a:extLst>
          </xdr:cNvPr>
          <xdr:cNvSpPr/>
        </xdr:nvSpPr>
        <xdr:spPr>
          <a:xfrm>
            <a:off x="550986"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図形 17">
            <a:extLst>
              <a:ext uri="{FF2B5EF4-FFF2-40B4-BE49-F238E27FC236}">
                <a16:creationId xmlns:a16="http://schemas.microsoft.com/office/drawing/2014/main" id="{1A2CEED6-406E-459A-A42C-0D2E6816D1F5}"/>
              </a:ext>
            </a:extLst>
          </xdr:cNvPr>
          <xdr:cNvSpPr/>
        </xdr:nvSpPr>
        <xdr:spPr>
          <a:xfrm flipH="1" flipV="1">
            <a:off x="1606063"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AA038383-5446-4415-B658-5122F0AB487F}"/>
              </a:ext>
            </a:extLst>
          </xdr:cNvPr>
          <xdr:cNvCxnSpPr/>
        </xdr:nvCxnSpPr>
        <xdr:spPr>
          <a:xfrm>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9FB2807-482D-4599-9B48-FBB98B735EBB}"/>
              </a:ext>
            </a:extLst>
          </xdr:cNvPr>
          <xdr:cNvCxnSpPr/>
        </xdr:nvCxnSpPr>
        <xdr:spPr>
          <a:xfrm rot="2160000">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D4A7A62E-1351-4635-978E-19AD2F99E35C}"/>
              </a:ext>
            </a:extLst>
          </xdr:cNvPr>
          <xdr:cNvCxnSpPr/>
        </xdr:nvCxnSpPr>
        <xdr:spPr>
          <a:xfrm rot="4320000">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DEB58964-2037-4F9B-B333-E95284BF7B8E}"/>
              </a:ext>
            </a:extLst>
          </xdr:cNvPr>
          <xdr:cNvCxnSpPr/>
        </xdr:nvCxnSpPr>
        <xdr:spPr>
          <a:xfrm rot="17280000" flipV="1">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9CB8E4C0-7D68-4C38-A6C3-26051B0B96E3}"/>
              </a:ext>
            </a:extLst>
          </xdr:cNvPr>
          <xdr:cNvCxnSpPr/>
        </xdr:nvCxnSpPr>
        <xdr:spPr>
          <a:xfrm rot="19440000" flipH="1">
            <a:off x="2013225"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E7564DC3-53F4-48D5-BB7D-8A8A803A313F}"/>
              </a:ext>
            </a:extLst>
          </xdr:cNvPr>
          <xdr:cNvSpPr txBox="1"/>
        </xdr:nvSpPr>
        <xdr:spPr>
          <a:xfrm>
            <a:off x="699483" y="3160397"/>
            <a:ext cx="598688"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攻めの力</a:t>
            </a:r>
          </a:p>
        </xdr:txBody>
      </xdr:sp>
      <xdr:sp macro="" textlink="">
        <xdr:nvSpPr>
          <xdr:cNvPr id="26" name="テキスト ボックス 25">
            <a:extLst>
              <a:ext uri="{FF2B5EF4-FFF2-40B4-BE49-F238E27FC236}">
                <a16:creationId xmlns:a16="http://schemas.microsoft.com/office/drawing/2014/main" id="{945BCA20-EC85-461B-8B4E-F72012A8EE64}"/>
              </a:ext>
            </a:extLst>
          </xdr:cNvPr>
          <xdr:cNvSpPr txBox="1"/>
        </xdr:nvSpPr>
        <xdr:spPr>
          <a:xfrm>
            <a:off x="2741589" y="3160397"/>
            <a:ext cx="630931"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守りの力</a:t>
            </a:r>
          </a:p>
        </xdr:txBody>
      </xdr:sp>
    </xdr:grpSp>
    <xdr:clientData/>
  </xdr:twoCellAnchor>
  <xdr:twoCellAnchor>
    <xdr:from>
      <xdr:col>0</xdr:col>
      <xdr:colOff>15240</xdr:colOff>
      <xdr:row>4</xdr:row>
      <xdr:rowOff>109220</xdr:rowOff>
    </xdr:from>
    <xdr:to>
      <xdr:col>5</xdr:col>
      <xdr:colOff>693420</xdr:colOff>
      <xdr:row>21</xdr:row>
      <xdr:rowOff>96664</xdr:rowOff>
    </xdr:to>
    <xdr:graphicFrame macro="">
      <xdr:nvGraphicFramePr>
        <xdr:cNvPr id="2" name="グラフ 1">
          <a:extLst>
            <a:ext uri="{FF2B5EF4-FFF2-40B4-BE49-F238E27FC236}">
              <a16:creationId xmlns:a16="http://schemas.microsoft.com/office/drawing/2014/main" id="{AC41092E-0F54-4C13-9B6B-D8FE8A3094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xdr:row>
      <xdr:rowOff>160020</xdr:rowOff>
    </xdr:from>
    <xdr:to>
      <xdr:col>9</xdr:col>
      <xdr:colOff>571500</xdr:colOff>
      <xdr:row>3</xdr:row>
      <xdr:rowOff>22860</xdr:rowOff>
    </xdr:to>
    <xdr:grpSp>
      <xdr:nvGrpSpPr>
        <xdr:cNvPr id="5" name="グループ化 4">
          <a:extLst>
            <a:ext uri="{FF2B5EF4-FFF2-40B4-BE49-F238E27FC236}">
              <a16:creationId xmlns:a16="http://schemas.microsoft.com/office/drawing/2014/main" id="{5D9C0FB1-4C90-45CF-8714-D88D1B3EE27F}"/>
            </a:ext>
          </a:extLst>
        </xdr:cNvPr>
        <xdr:cNvGrpSpPr/>
      </xdr:nvGrpSpPr>
      <xdr:grpSpPr>
        <a:xfrm>
          <a:off x="297180" y="411480"/>
          <a:ext cx="6446520" cy="243840"/>
          <a:chOff x="1257300" y="464820"/>
          <a:chExt cx="6446520" cy="251460"/>
        </a:xfrm>
      </xdr:grpSpPr>
      <xdr:sp macro="" textlink="">
        <xdr:nvSpPr>
          <xdr:cNvPr id="3" name="正方形/長方形 2">
            <a:extLst>
              <a:ext uri="{FF2B5EF4-FFF2-40B4-BE49-F238E27FC236}">
                <a16:creationId xmlns:a16="http://schemas.microsoft.com/office/drawing/2014/main" id="{3A3AE2B4-B6DA-406D-9CC4-343DF416EE3B}"/>
              </a:ext>
            </a:extLst>
          </xdr:cNvPr>
          <xdr:cNvSpPr/>
        </xdr:nvSpPr>
        <xdr:spPr>
          <a:xfrm>
            <a:off x="125730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経営資源の現状分析</a:t>
            </a:r>
          </a:p>
        </xdr:txBody>
      </xdr:sp>
      <xdr:sp macro="" textlink="">
        <xdr:nvSpPr>
          <xdr:cNvPr id="4" name="矢印: 右 3">
            <a:extLst>
              <a:ext uri="{FF2B5EF4-FFF2-40B4-BE49-F238E27FC236}">
                <a16:creationId xmlns:a16="http://schemas.microsoft.com/office/drawing/2014/main" id="{7E9B5B10-BB66-4DFF-907B-C7413F973358}"/>
              </a:ext>
            </a:extLst>
          </xdr:cNvPr>
          <xdr:cNvSpPr/>
        </xdr:nvSpPr>
        <xdr:spPr>
          <a:xfrm>
            <a:off x="272034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F372800F-16D1-4187-9732-1BF73373F978}"/>
              </a:ext>
            </a:extLst>
          </xdr:cNvPr>
          <xdr:cNvSpPr/>
        </xdr:nvSpPr>
        <xdr:spPr>
          <a:xfrm>
            <a:off x="293370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問題の経営資源力</a:t>
            </a:r>
          </a:p>
        </xdr:txBody>
      </xdr:sp>
      <xdr:sp macro="" textlink="">
        <xdr:nvSpPr>
          <xdr:cNvPr id="22" name="矢印: 右 21">
            <a:extLst>
              <a:ext uri="{FF2B5EF4-FFF2-40B4-BE49-F238E27FC236}">
                <a16:creationId xmlns:a16="http://schemas.microsoft.com/office/drawing/2014/main" id="{16A95340-52FC-48C8-BCE7-4F7143341E89}"/>
              </a:ext>
            </a:extLst>
          </xdr:cNvPr>
          <xdr:cNvSpPr/>
        </xdr:nvSpPr>
        <xdr:spPr>
          <a:xfrm>
            <a:off x="440436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0C1EA3C0-4535-40AE-B16A-CDD2F59D245A}"/>
              </a:ext>
            </a:extLst>
          </xdr:cNvPr>
          <xdr:cNvSpPr/>
        </xdr:nvSpPr>
        <xdr:spPr>
          <a:xfrm>
            <a:off x="461772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経営課題の提起</a:t>
            </a:r>
          </a:p>
        </xdr:txBody>
      </xdr:sp>
      <xdr:sp macro="" textlink="">
        <xdr:nvSpPr>
          <xdr:cNvPr id="28" name="矢印: 右 27">
            <a:extLst>
              <a:ext uri="{FF2B5EF4-FFF2-40B4-BE49-F238E27FC236}">
                <a16:creationId xmlns:a16="http://schemas.microsoft.com/office/drawing/2014/main" id="{0EA7306F-BAA6-4677-B3DC-D453D2F1DE85}"/>
              </a:ext>
            </a:extLst>
          </xdr:cNvPr>
          <xdr:cNvSpPr/>
        </xdr:nvSpPr>
        <xdr:spPr>
          <a:xfrm>
            <a:off x="609600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2A2A7351-0D4C-4C00-B9CE-06A5FD6D6E0A}"/>
              </a:ext>
            </a:extLst>
          </xdr:cNvPr>
          <xdr:cNvSpPr/>
        </xdr:nvSpPr>
        <xdr:spPr>
          <a:xfrm>
            <a:off x="630936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解決策となる戦略決定</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9AB-DD9A-4D52-906B-A836CDD8AC94}">
  <dimension ref="A1:P69"/>
  <sheetViews>
    <sheetView tabSelected="1" zoomScaleNormal="100" workbookViewId="0">
      <selection activeCell="M7" sqref="M7"/>
    </sheetView>
  </sheetViews>
  <sheetFormatPr defaultColWidth="10.77734375" defaultRowHeight="15" customHeight="1" x14ac:dyDescent="0.2"/>
  <cols>
    <col min="1" max="1" width="3.77734375" style="1" customWidth="1"/>
    <col min="2" max="12" width="10.77734375" style="1"/>
    <col min="13" max="14" width="5.77734375" style="1" customWidth="1"/>
    <col min="15" max="16384" width="10.77734375" style="1"/>
  </cols>
  <sheetData>
    <row r="1" spans="1:15" ht="19.8" customHeight="1" x14ac:dyDescent="0.2">
      <c r="A1" s="22"/>
      <c r="B1" s="22" t="s">
        <v>72</v>
      </c>
      <c r="C1" s="4"/>
      <c r="D1" s="4"/>
      <c r="E1" s="4"/>
      <c r="F1" s="4"/>
      <c r="G1" s="4"/>
      <c r="H1" s="21"/>
      <c r="I1" s="4"/>
      <c r="J1" s="4"/>
      <c r="K1" s="4"/>
      <c r="L1" s="4"/>
      <c r="M1" s="5"/>
      <c r="N1" s="5" t="s">
        <v>13</v>
      </c>
      <c r="O1" s="79" t="s">
        <v>118</v>
      </c>
    </row>
    <row r="2" spans="1:15" ht="15" customHeight="1" x14ac:dyDescent="0.2">
      <c r="A2" s="2"/>
      <c r="B2" s="2"/>
      <c r="C2" s="2"/>
      <c r="D2" s="2"/>
      <c r="E2" s="2"/>
      <c r="F2" s="2"/>
      <c r="G2" s="2"/>
      <c r="H2" s="2"/>
      <c r="I2" s="2"/>
      <c r="J2" s="2"/>
      <c r="K2" s="2"/>
      <c r="L2" s="2"/>
      <c r="M2" s="2"/>
      <c r="N2" s="2"/>
    </row>
    <row r="3" spans="1:15" ht="15" customHeight="1" x14ac:dyDescent="0.2">
      <c r="A3" s="2"/>
      <c r="B3" s="2"/>
      <c r="C3" s="2"/>
      <c r="D3" s="2"/>
      <c r="E3" s="2"/>
      <c r="F3" s="2"/>
      <c r="G3" s="2"/>
      <c r="H3" s="2"/>
      <c r="I3" s="2"/>
      <c r="J3" s="2"/>
      <c r="K3" s="80" t="s">
        <v>119</v>
      </c>
      <c r="L3" s="2"/>
      <c r="M3" s="2"/>
      <c r="N3" s="2"/>
    </row>
    <row r="4" spans="1:15" ht="15" customHeight="1" x14ac:dyDescent="0.2">
      <c r="A4" s="2"/>
      <c r="B4" s="2"/>
      <c r="C4" s="2"/>
      <c r="D4" s="2"/>
      <c r="E4" s="2"/>
      <c r="F4" s="2"/>
      <c r="G4" s="2"/>
      <c r="H4" s="2"/>
      <c r="I4" s="2"/>
      <c r="J4" s="2"/>
      <c r="K4" s="2"/>
      <c r="L4" s="2"/>
      <c r="M4" s="51" t="s">
        <v>43</v>
      </c>
      <c r="N4" s="28"/>
    </row>
    <row r="5" spans="1:15" ht="15" customHeight="1" x14ac:dyDescent="0.2">
      <c r="A5" s="2"/>
      <c r="B5" s="2"/>
      <c r="C5" s="37" t="s">
        <v>57</v>
      </c>
      <c r="D5" s="2"/>
      <c r="E5" s="2"/>
      <c r="F5" s="2"/>
      <c r="G5" s="2" t="s">
        <v>0</v>
      </c>
      <c r="H5" s="2"/>
      <c r="I5" s="2"/>
      <c r="J5" s="2"/>
      <c r="K5" s="2"/>
      <c r="L5" s="2"/>
      <c r="M5" s="48" t="s">
        <v>55</v>
      </c>
      <c r="N5" s="49" t="s">
        <v>42</v>
      </c>
    </row>
    <row r="6" spans="1:15" ht="15" customHeight="1" thickBot="1" x14ac:dyDescent="0.25">
      <c r="A6" s="2"/>
      <c r="B6" s="2"/>
      <c r="C6" s="2"/>
      <c r="D6" s="2"/>
      <c r="E6" s="2"/>
      <c r="F6" s="2"/>
      <c r="G6" s="8" t="s">
        <v>10</v>
      </c>
      <c r="H6" s="9" t="s">
        <v>21</v>
      </c>
      <c r="I6" s="10"/>
      <c r="J6" s="11"/>
      <c r="K6" s="9" t="s">
        <v>12</v>
      </c>
      <c r="L6" s="11"/>
      <c r="M6" s="47" t="s">
        <v>54</v>
      </c>
      <c r="N6" s="50" t="s">
        <v>56</v>
      </c>
    </row>
    <row r="7" spans="1:15" ht="15" customHeight="1" thickBot="1" x14ac:dyDescent="0.25">
      <c r="A7" s="2"/>
      <c r="B7" s="2"/>
      <c r="C7" s="2"/>
      <c r="D7" s="2"/>
      <c r="E7" s="2"/>
      <c r="F7" s="2">
        <v>1</v>
      </c>
      <c r="G7" s="33" t="s">
        <v>11</v>
      </c>
      <c r="H7" s="68" t="s">
        <v>74</v>
      </c>
      <c r="I7" s="69"/>
      <c r="J7" s="70"/>
      <c r="K7" s="25" t="s">
        <v>73</v>
      </c>
      <c r="L7" s="3"/>
      <c r="M7" s="24">
        <v>5</v>
      </c>
      <c r="N7" s="96">
        <f>M7+M8</f>
        <v>10</v>
      </c>
    </row>
    <row r="8" spans="1:15" ht="15" customHeight="1" thickBot="1" x14ac:dyDescent="0.25">
      <c r="A8" s="2"/>
      <c r="B8" s="2"/>
      <c r="C8" s="2"/>
      <c r="D8" s="2"/>
      <c r="E8" s="2"/>
      <c r="F8" s="2"/>
      <c r="G8" s="34"/>
      <c r="H8" s="71"/>
      <c r="I8" s="72"/>
      <c r="J8" s="73"/>
      <c r="K8" s="25" t="s">
        <v>51</v>
      </c>
      <c r="L8" s="3"/>
      <c r="M8" s="24">
        <v>5</v>
      </c>
      <c r="N8" s="97"/>
    </row>
    <row r="9" spans="1:15" ht="15" customHeight="1" thickBot="1" x14ac:dyDescent="0.25">
      <c r="A9" s="2"/>
      <c r="B9" s="2"/>
      <c r="C9" s="2"/>
      <c r="D9" s="2"/>
      <c r="E9" s="2"/>
      <c r="F9" s="2">
        <v>2</v>
      </c>
      <c r="G9" s="33" t="s">
        <v>1</v>
      </c>
      <c r="H9" s="68" t="s">
        <v>75</v>
      </c>
      <c r="I9" s="74"/>
      <c r="J9" s="75"/>
      <c r="K9" s="25" t="s">
        <v>23</v>
      </c>
      <c r="L9" s="3"/>
      <c r="M9" s="24">
        <v>3</v>
      </c>
      <c r="N9" s="96">
        <f t="shared" ref="N9" si="0">M9+M10</f>
        <v>6</v>
      </c>
    </row>
    <row r="10" spans="1:15" ht="15" customHeight="1" thickBot="1" x14ac:dyDescent="0.25">
      <c r="A10" s="2"/>
      <c r="B10" s="2"/>
      <c r="C10" s="2"/>
      <c r="D10" s="2"/>
      <c r="E10" s="2"/>
      <c r="F10" s="2"/>
      <c r="G10" s="34"/>
      <c r="H10" s="76"/>
      <c r="I10" s="77"/>
      <c r="J10" s="78"/>
      <c r="K10" s="25" t="s">
        <v>22</v>
      </c>
      <c r="L10" s="3"/>
      <c r="M10" s="24">
        <v>3</v>
      </c>
      <c r="N10" s="97"/>
    </row>
    <row r="11" spans="1:15" ht="15" customHeight="1" thickBot="1" x14ac:dyDescent="0.25">
      <c r="A11" s="2"/>
      <c r="B11" s="2"/>
      <c r="C11" s="2"/>
      <c r="D11" s="2"/>
      <c r="E11" s="2"/>
      <c r="F11" s="2">
        <v>3</v>
      </c>
      <c r="G11" s="33" t="s">
        <v>2</v>
      </c>
      <c r="H11" s="68" t="s">
        <v>44</v>
      </c>
      <c r="I11" s="74"/>
      <c r="J11" s="75"/>
      <c r="K11" s="25" t="s">
        <v>24</v>
      </c>
      <c r="L11" s="3"/>
      <c r="M11" s="24">
        <v>4</v>
      </c>
      <c r="N11" s="96">
        <f t="shared" ref="N11" si="1">M11+M12</f>
        <v>8</v>
      </c>
    </row>
    <row r="12" spans="1:15" ht="15" customHeight="1" thickBot="1" x14ac:dyDescent="0.25">
      <c r="A12" s="2"/>
      <c r="B12" s="23"/>
      <c r="C12" s="2"/>
      <c r="D12" s="2"/>
      <c r="E12" s="2"/>
      <c r="F12" s="2"/>
      <c r="G12" s="34"/>
      <c r="H12" s="76"/>
      <c r="I12" s="77"/>
      <c r="J12" s="78"/>
      <c r="K12" s="25" t="s">
        <v>25</v>
      </c>
      <c r="L12" s="3"/>
      <c r="M12" s="24">
        <v>4</v>
      </c>
      <c r="N12" s="97"/>
    </row>
    <row r="13" spans="1:15" ht="15" customHeight="1" thickBot="1" x14ac:dyDescent="0.25">
      <c r="A13" s="2"/>
      <c r="B13" s="2"/>
      <c r="C13" s="2"/>
      <c r="D13" s="2"/>
      <c r="E13" s="2"/>
      <c r="F13" s="2">
        <v>4</v>
      </c>
      <c r="G13" s="33" t="s">
        <v>5</v>
      </c>
      <c r="H13" s="68" t="s">
        <v>45</v>
      </c>
      <c r="I13" s="74"/>
      <c r="J13" s="75"/>
      <c r="K13" s="25" t="s">
        <v>76</v>
      </c>
      <c r="L13" s="3"/>
      <c r="M13" s="24">
        <v>5</v>
      </c>
      <c r="N13" s="96">
        <f t="shared" ref="N13" si="2">M13+M14</f>
        <v>9</v>
      </c>
    </row>
    <row r="14" spans="1:15" ht="15" customHeight="1" thickBot="1" x14ac:dyDescent="0.25">
      <c r="A14" s="2"/>
      <c r="B14" s="2"/>
      <c r="C14" s="2"/>
      <c r="D14" s="2"/>
      <c r="E14" s="2"/>
      <c r="F14" s="2"/>
      <c r="G14" s="34"/>
      <c r="H14" s="76"/>
      <c r="I14" s="77"/>
      <c r="J14" s="78"/>
      <c r="K14" s="25" t="s">
        <v>26</v>
      </c>
      <c r="L14" s="3"/>
      <c r="M14" s="24">
        <v>4</v>
      </c>
      <c r="N14" s="97"/>
    </row>
    <row r="15" spans="1:15" ht="15" customHeight="1" thickBot="1" x14ac:dyDescent="0.25">
      <c r="A15" s="2"/>
      <c r="B15" s="2"/>
      <c r="C15" s="2"/>
      <c r="D15" s="2"/>
      <c r="E15" s="2"/>
      <c r="F15" s="2">
        <v>5</v>
      </c>
      <c r="G15" s="33" t="s">
        <v>7</v>
      </c>
      <c r="H15" s="68" t="s">
        <v>46</v>
      </c>
      <c r="I15" s="74"/>
      <c r="J15" s="75"/>
      <c r="K15" s="25" t="s">
        <v>27</v>
      </c>
      <c r="L15" s="3"/>
      <c r="M15" s="24">
        <v>4</v>
      </c>
      <c r="N15" s="96">
        <f t="shared" ref="N15" si="3">M15+M16</f>
        <v>8</v>
      </c>
    </row>
    <row r="16" spans="1:15" ht="15" customHeight="1" thickBot="1" x14ac:dyDescent="0.25">
      <c r="A16" s="2"/>
      <c r="B16" s="2"/>
      <c r="C16" s="2"/>
      <c r="D16" s="2"/>
      <c r="E16" s="2"/>
      <c r="F16" s="2"/>
      <c r="G16" s="34"/>
      <c r="H16" s="76"/>
      <c r="I16" s="77"/>
      <c r="J16" s="78"/>
      <c r="K16" s="25" t="s">
        <v>28</v>
      </c>
      <c r="L16" s="3"/>
      <c r="M16" s="24">
        <v>4</v>
      </c>
      <c r="N16" s="97"/>
    </row>
    <row r="17" spans="1:16" ht="15" customHeight="1" thickBot="1" x14ac:dyDescent="0.25">
      <c r="A17" s="2"/>
      <c r="B17" s="2"/>
      <c r="C17" s="2"/>
      <c r="D17" s="2"/>
      <c r="E17" s="2"/>
      <c r="F17" s="2">
        <v>6</v>
      </c>
      <c r="G17" s="35" t="s">
        <v>3</v>
      </c>
      <c r="H17" s="68" t="s">
        <v>47</v>
      </c>
      <c r="I17" s="74"/>
      <c r="J17" s="75"/>
      <c r="K17" s="25" t="s">
        <v>29</v>
      </c>
      <c r="L17" s="3"/>
      <c r="M17" s="24">
        <v>3</v>
      </c>
      <c r="N17" s="96">
        <f t="shared" ref="N17" si="4">M17+M18</f>
        <v>5</v>
      </c>
      <c r="O17" s="15" t="str">
        <f>G7</f>
        <v>基盤整備力</v>
      </c>
      <c r="P17" s="15">
        <f>M7+M8</f>
        <v>10</v>
      </c>
    </row>
    <row r="18" spans="1:16" ht="15" customHeight="1" thickBot="1" x14ac:dyDescent="0.25">
      <c r="A18" s="2"/>
      <c r="B18" s="2"/>
      <c r="C18" s="2"/>
      <c r="D18" s="2"/>
      <c r="E18" s="2"/>
      <c r="F18" s="2"/>
      <c r="G18" s="36"/>
      <c r="H18" s="76"/>
      <c r="I18" s="77"/>
      <c r="J18" s="78"/>
      <c r="K18" s="25" t="s">
        <v>30</v>
      </c>
      <c r="L18" s="3"/>
      <c r="M18" s="24">
        <v>2</v>
      </c>
      <c r="N18" s="97"/>
      <c r="O18" s="15" t="str">
        <f>G9</f>
        <v>財務力</v>
      </c>
      <c r="P18" s="15">
        <f>M9+M10</f>
        <v>6</v>
      </c>
    </row>
    <row r="19" spans="1:16" ht="15" customHeight="1" thickBot="1" x14ac:dyDescent="0.25">
      <c r="A19" s="2"/>
      <c r="B19" s="2"/>
      <c r="C19" s="2"/>
      <c r="D19" s="2"/>
      <c r="E19" s="2"/>
      <c r="F19" s="2">
        <v>7</v>
      </c>
      <c r="G19" s="35" t="s">
        <v>4</v>
      </c>
      <c r="H19" s="68" t="s">
        <v>48</v>
      </c>
      <c r="I19" s="74"/>
      <c r="J19" s="75"/>
      <c r="K19" s="25" t="s">
        <v>31</v>
      </c>
      <c r="L19" s="3"/>
      <c r="M19" s="24">
        <v>2</v>
      </c>
      <c r="N19" s="96">
        <f t="shared" ref="N19" si="5">M19+M20</f>
        <v>4</v>
      </c>
      <c r="O19" s="15" t="str">
        <f>G11</f>
        <v>組織力</v>
      </c>
      <c r="P19" s="15">
        <f>M11+M12</f>
        <v>8</v>
      </c>
    </row>
    <row r="20" spans="1:16" ht="15" customHeight="1" thickBot="1" x14ac:dyDescent="0.25">
      <c r="A20" s="2"/>
      <c r="B20" s="2"/>
      <c r="C20" s="2"/>
      <c r="D20" s="2"/>
      <c r="E20" s="2"/>
      <c r="F20" s="2"/>
      <c r="G20" s="36"/>
      <c r="H20" s="76"/>
      <c r="I20" s="77"/>
      <c r="J20" s="78"/>
      <c r="K20" s="25" t="s">
        <v>32</v>
      </c>
      <c r="L20" s="3"/>
      <c r="M20" s="24">
        <v>2</v>
      </c>
      <c r="N20" s="97"/>
      <c r="O20" s="15" t="str">
        <f>G13</f>
        <v>購買調達力</v>
      </c>
      <c r="P20" s="15">
        <f>M13+M14</f>
        <v>9</v>
      </c>
    </row>
    <row r="21" spans="1:16" ht="15" customHeight="1" thickBot="1" x14ac:dyDescent="0.25">
      <c r="A21" s="2"/>
      <c r="B21" s="2"/>
      <c r="C21" s="2"/>
      <c r="D21" s="2"/>
      <c r="E21" s="2"/>
      <c r="F21" s="2">
        <v>8</v>
      </c>
      <c r="G21" s="35" t="s">
        <v>6</v>
      </c>
      <c r="H21" s="68" t="s">
        <v>49</v>
      </c>
      <c r="I21" s="74"/>
      <c r="J21" s="75"/>
      <c r="K21" s="25" t="s">
        <v>33</v>
      </c>
      <c r="L21" s="3"/>
      <c r="M21" s="24">
        <v>4</v>
      </c>
      <c r="N21" s="96">
        <f t="shared" ref="N21" si="6">M21+M22</f>
        <v>7</v>
      </c>
      <c r="O21" s="15" t="str">
        <f>G15</f>
        <v>物流力</v>
      </c>
      <c r="P21" s="15">
        <f>M15+M16</f>
        <v>8</v>
      </c>
    </row>
    <row r="22" spans="1:16" ht="15" customHeight="1" thickBot="1" x14ac:dyDescent="0.25">
      <c r="A22" s="2"/>
      <c r="B22" s="2"/>
      <c r="C22" s="2"/>
      <c r="D22" s="2"/>
      <c r="E22" s="2"/>
      <c r="F22" s="2"/>
      <c r="G22" s="36"/>
      <c r="H22" s="76"/>
      <c r="I22" s="77"/>
      <c r="J22" s="78"/>
      <c r="K22" s="25" t="s">
        <v>34</v>
      </c>
      <c r="L22" s="3"/>
      <c r="M22" s="24">
        <v>3</v>
      </c>
      <c r="N22" s="97"/>
      <c r="O22" s="15" t="str">
        <f>G17</f>
        <v>企画力</v>
      </c>
      <c r="P22" s="15">
        <f>M17+M18</f>
        <v>5</v>
      </c>
    </row>
    <row r="23" spans="1:16" ht="15" customHeight="1" thickBot="1" x14ac:dyDescent="0.25">
      <c r="A23" s="2"/>
      <c r="B23" s="8" t="s">
        <v>10</v>
      </c>
      <c r="C23" s="26" t="s">
        <v>40</v>
      </c>
      <c r="D23" s="26" t="s">
        <v>41</v>
      </c>
      <c r="E23" s="12" t="s">
        <v>42</v>
      </c>
      <c r="F23" s="2">
        <v>9</v>
      </c>
      <c r="G23" s="35" t="s">
        <v>8</v>
      </c>
      <c r="H23" s="68" t="s">
        <v>50</v>
      </c>
      <c r="I23" s="74"/>
      <c r="J23" s="75"/>
      <c r="K23" s="25" t="s">
        <v>35</v>
      </c>
      <c r="L23" s="3"/>
      <c r="M23" s="24">
        <v>2</v>
      </c>
      <c r="N23" s="96">
        <f t="shared" ref="N23" si="7">M23+M24</f>
        <v>4</v>
      </c>
      <c r="O23" s="15" t="str">
        <f>G19</f>
        <v>開発力</v>
      </c>
      <c r="P23" s="15">
        <f>M19+M20</f>
        <v>4</v>
      </c>
    </row>
    <row r="24" spans="1:16" ht="15" customHeight="1" thickBot="1" x14ac:dyDescent="0.25">
      <c r="A24" s="2"/>
      <c r="B24" s="6" t="s">
        <v>53</v>
      </c>
      <c r="C24" s="6">
        <v>50</v>
      </c>
      <c r="D24" s="6">
        <f>SUM(M7:M16)</f>
        <v>41</v>
      </c>
      <c r="E24" s="31" t="str">
        <f>IF(D24&lt;25,"×",IF(D24&gt;40,"〇","△"))</f>
        <v>〇</v>
      </c>
      <c r="F24" s="2"/>
      <c r="G24" s="36"/>
      <c r="H24" s="76"/>
      <c r="I24" s="77"/>
      <c r="J24" s="78"/>
      <c r="K24" s="25" t="s">
        <v>36</v>
      </c>
      <c r="L24" s="3"/>
      <c r="M24" s="24">
        <v>2</v>
      </c>
      <c r="N24" s="97"/>
      <c r="O24" s="15" t="str">
        <f>G21</f>
        <v>製造力</v>
      </c>
      <c r="P24" s="15">
        <f>M21+M22</f>
        <v>7</v>
      </c>
    </row>
    <row r="25" spans="1:16" ht="15" customHeight="1" thickBot="1" x14ac:dyDescent="0.25">
      <c r="A25" s="2"/>
      <c r="B25" s="7" t="s">
        <v>52</v>
      </c>
      <c r="C25" s="7">
        <v>50</v>
      </c>
      <c r="D25" s="7">
        <f>SUM(M17:M26)</f>
        <v>24</v>
      </c>
      <c r="E25" s="27" t="str">
        <f t="shared" ref="E25" si="8">IF(D25&lt;25,"×",IF(D25&gt;40,"〇","△"))</f>
        <v>×</v>
      </c>
      <c r="F25" s="2">
        <v>10</v>
      </c>
      <c r="G25" s="35" t="s">
        <v>9</v>
      </c>
      <c r="H25" s="68" t="s">
        <v>77</v>
      </c>
      <c r="I25" s="74"/>
      <c r="J25" s="75"/>
      <c r="K25" s="25" t="s">
        <v>37</v>
      </c>
      <c r="L25" s="3"/>
      <c r="M25" s="24">
        <v>2</v>
      </c>
      <c r="N25" s="96">
        <f t="shared" ref="N25" si="9">M25+M26</f>
        <v>4</v>
      </c>
      <c r="O25" s="15" t="str">
        <f>G23</f>
        <v>営業販売力</v>
      </c>
      <c r="P25" s="15">
        <f>M23+M24</f>
        <v>4</v>
      </c>
    </row>
    <row r="26" spans="1:16" ht="15" customHeight="1" thickBot="1" x14ac:dyDescent="0.25">
      <c r="A26" s="2"/>
      <c r="B26" s="29" t="s">
        <v>39</v>
      </c>
      <c r="C26" s="29">
        <v>100</v>
      </c>
      <c r="D26" s="29">
        <f>D24+D25</f>
        <v>65</v>
      </c>
      <c r="E26" s="30" t="str">
        <f>IF(D26&lt;50,"×",IF(D26&gt;80,"〇","△"))</f>
        <v>△</v>
      </c>
      <c r="F26" s="2"/>
      <c r="G26" s="36"/>
      <c r="H26" s="76"/>
      <c r="I26" s="77"/>
      <c r="J26" s="78"/>
      <c r="K26" s="25" t="s">
        <v>38</v>
      </c>
      <c r="L26" s="3"/>
      <c r="M26" s="24">
        <v>2</v>
      </c>
      <c r="N26" s="97"/>
      <c r="O26" s="15" t="str">
        <f>G25</f>
        <v>サービス力</v>
      </c>
      <c r="P26" s="15">
        <f>M25+M26</f>
        <v>4</v>
      </c>
    </row>
    <row r="27" spans="1:16" ht="15" customHeight="1" x14ac:dyDescent="0.2">
      <c r="A27" s="2"/>
      <c r="B27" s="2"/>
      <c r="C27" s="2"/>
      <c r="D27" s="2"/>
      <c r="E27" s="2"/>
      <c r="F27" s="2"/>
      <c r="G27" s="2"/>
      <c r="H27" s="2"/>
      <c r="I27" s="2"/>
      <c r="J27" s="2"/>
      <c r="K27" s="2"/>
      <c r="L27" s="2"/>
      <c r="M27" s="2"/>
      <c r="N27" s="2"/>
    </row>
    <row r="28" spans="1:16" ht="15" customHeight="1" x14ac:dyDescent="0.2">
      <c r="A28" s="2"/>
      <c r="B28" s="14" t="s">
        <v>58</v>
      </c>
      <c r="C28" s="2"/>
      <c r="D28" s="2"/>
      <c r="E28" s="2"/>
      <c r="F28" s="2"/>
      <c r="G28" s="2"/>
      <c r="H28" s="2"/>
      <c r="I28" s="2"/>
      <c r="J28" s="2"/>
      <c r="K28" s="2"/>
      <c r="L28" s="2"/>
      <c r="M28" s="2"/>
      <c r="N28" s="2"/>
    </row>
    <row r="29" spans="1:16" ht="13.95" customHeight="1" thickBot="1" x14ac:dyDescent="0.25">
      <c r="A29" s="2"/>
      <c r="B29" s="19" t="s">
        <v>59</v>
      </c>
      <c r="C29" s="63" t="s">
        <v>60</v>
      </c>
      <c r="D29" s="64"/>
      <c r="E29" s="64"/>
      <c r="F29" s="65"/>
      <c r="G29" s="63" t="s">
        <v>61</v>
      </c>
      <c r="H29" s="64"/>
      <c r="I29" s="64"/>
      <c r="J29" s="65"/>
      <c r="K29" s="63" t="s">
        <v>87</v>
      </c>
      <c r="L29" s="64"/>
      <c r="M29" s="64"/>
      <c r="N29" s="65"/>
    </row>
    <row r="30" spans="1:16" ht="13.95" customHeight="1" x14ac:dyDescent="0.2">
      <c r="A30" s="2">
        <v>1</v>
      </c>
      <c r="B30" s="81"/>
      <c r="C30" s="82"/>
      <c r="D30" s="83"/>
      <c r="E30" s="83"/>
      <c r="F30" s="84"/>
      <c r="G30" s="82"/>
      <c r="H30" s="83"/>
      <c r="I30" s="83"/>
      <c r="J30" s="84"/>
      <c r="K30" s="82"/>
      <c r="L30" s="83"/>
      <c r="M30" s="83"/>
      <c r="N30" s="85"/>
    </row>
    <row r="31" spans="1:16" ht="13.95" customHeight="1" x14ac:dyDescent="0.2">
      <c r="A31" s="2">
        <v>2</v>
      </c>
      <c r="B31" s="86"/>
      <c r="C31" s="87"/>
      <c r="D31" s="88"/>
      <c r="E31" s="88"/>
      <c r="F31" s="89"/>
      <c r="G31" s="87"/>
      <c r="H31" s="88"/>
      <c r="I31" s="88"/>
      <c r="J31" s="89"/>
      <c r="K31" s="87"/>
      <c r="L31" s="88"/>
      <c r="M31" s="88"/>
      <c r="N31" s="90"/>
    </row>
    <row r="32" spans="1:16" ht="13.95" customHeight="1" x14ac:dyDescent="0.2">
      <c r="A32" s="2">
        <v>3</v>
      </c>
      <c r="B32" s="86"/>
      <c r="C32" s="87"/>
      <c r="D32" s="88"/>
      <c r="E32" s="88"/>
      <c r="F32" s="89"/>
      <c r="G32" s="87"/>
      <c r="H32" s="88"/>
      <c r="I32" s="88"/>
      <c r="J32" s="89"/>
      <c r="K32" s="87"/>
      <c r="L32" s="88"/>
      <c r="M32" s="88"/>
      <c r="N32" s="90"/>
    </row>
    <row r="33" spans="1:16" ht="13.95" customHeight="1" x14ac:dyDescent="0.2">
      <c r="A33" s="2">
        <v>4</v>
      </c>
      <c r="B33" s="86"/>
      <c r="C33" s="87"/>
      <c r="D33" s="88"/>
      <c r="E33" s="88"/>
      <c r="F33" s="89"/>
      <c r="G33" s="87"/>
      <c r="H33" s="88"/>
      <c r="I33" s="88"/>
      <c r="J33" s="89"/>
      <c r="K33" s="87"/>
      <c r="L33" s="88"/>
      <c r="M33" s="88"/>
      <c r="N33" s="90"/>
    </row>
    <row r="34" spans="1:16" ht="13.95" customHeight="1" thickBot="1" x14ac:dyDescent="0.25">
      <c r="A34" s="2">
        <v>5</v>
      </c>
      <c r="B34" s="91"/>
      <c r="C34" s="92"/>
      <c r="D34" s="93"/>
      <c r="E34" s="93"/>
      <c r="F34" s="94"/>
      <c r="G34" s="92"/>
      <c r="H34" s="93"/>
      <c r="I34" s="93"/>
      <c r="J34" s="94"/>
      <c r="K34" s="92"/>
      <c r="L34" s="93"/>
      <c r="M34" s="93"/>
      <c r="N34" s="95"/>
    </row>
    <row r="35" spans="1:16" ht="13.95" customHeight="1" x14ac:dyDescent="0.2">
      <c r="A35" s="2"/>
      <c r="B35" s="2"/>
      <c r="C35" s="17"/>
      <c r="D35" s="17"/>
      <c r="E35" s="17"/>
      <c r="F35" s="17"/>
      <c r="G35" s="17"/>
      <c r="H35" s="17"/>
      <c r="I35" s="13"/>
      <c r="J35" s="17"/>
      <c r="K35" s="17"/>
      <c r="L35" s="17"/>
      <c r="M35" s="17"/>
      <c r="N35" s="17"/>
    </row>
    <row r="36" spans="1:16" ht="15" customHeight="1" x14ac:dyDescent="0.2">
      <c r="A36" s="32">
        <v>2</v>
      </c>
      <c r="B36" s="20" t="s">
        <v>62</v>
      </c>
      <c r="C36" s="2"/>
      <c r="D36" s="2"/>
      <c r="E36" s="2"/>
      <c r="F36" s="2"/>
      <c r="G36" s="2"/>
      <c r="H36" s="2"/>
      <c r="I36" s="2"/>
      <c r="J36" s="2"/>
      <c r="K36" s="2"/>
      <c r="L36" s="2"/>
      <c r="M36" s="2"/>
      <c r="N36" s="2"/>
    </row>
    <row r="37" spans="1:16" ht="15" customHeight="1" x14ac:dyDescent="0.2">
      <c r="A37" s="20"/>
      <c r="B37" s="16" t="s">
        <v>15</v>
      </c>
      <c r="C37" s="17"/>
      <c r="D37" s="17"/>
      <c r="E37" s="17"/>
      <c r="F37" s="17"/>
      <c r="G37" s="17"/>
      <c r="H37" s="17"/>
      <c r="I37" s="17"/>
      <c r="J37" s="17"/>
      <c r="K37" s="17"/>
      <c r="L37" s="17"/>
      <c r="M37" s="17"/>
      <c r="N37" s="17"/>
      <c r="P37" s="54"/>
    </row>
    <row r="38" spans="1:16" ht="15" customHeight="1" x14ac:dyDescent="0.2">
      <c r="A38" s="20"/>
      <c r="B38" s="19" t="s">
        <v>59</v>
      </c>
      <c r="C38" s="9" t="s">
        <v>84</v>
      </c>
      <c r="D38" s="10"/>
      <c r="E38" s="10"/>
      <c r="F38" s="11"/>
      <c r="G38" s="9" t="s">
        <v>60</v>
      </c>
      <c r="H38" s="11"/>
      <c r="I38" s="9" t="s">
        <v>61</v>
      </c>
      <c r="J38" s="11"/>
      <c r="K38" s="9" t="s">
        <v>88</v>
      </c>
      <c r="L38" s="10"/>
      <c r="M38" s="10"/>
      <c r="N38" s="11"/>
      <c r="P38" s="54"/>
    </row>
    <row r="39" spans="1:16" ht="16.95" customHeight="1" x14ac:dyDescent="0.2">
      <c r="A39" s="2">
        <v>1</v>
      </c>
      <c r="B39" s="18" t="s">
        <v>11</v>
      </c>
      <c r="C39" s="62" t="s">
        <v>63</v>
      </c>
      <c r="D39" s="62"/>
      <c r="E39" s="62"/>
      <c r="F39" s="62"/>
      <c r="G39" s="56" t="s">
        <v>89</v>
      </c>
      <c r="H39" s="57"/>
      <c r="I39" s="56" t="s">
        <v>85</v>
      </c>
      <c r="J39" s="57"/>
      <c r="K39" s="56" t="s">
        <v>86</v>
      </c>
      <c r="L39" s="60"/>
      <c r="M39" s="60"/>
      <c r="N39" s="57"/>
      <c r="P39" s="55"/>
    </row>
    <row r="40" spans="1:16" ht="16.95" customHeight="1" x14ac:dyDescent="0.2">
      <c r="A40" s="2"/>
      <c r="B40" s="52"/>
      <c r="C40" s="62"/>
      <c r="D40" s="62"/>
      <c r="E40" s="62"/>
      <c r="F40" s="62"/>
      <c r="G40" s="58"/>
      <c r="H40" s="59"/>
      <c r="I40" s="58"/>
      <c r="J40" s="59"/>
      <c r="K40" s="58"/>
      <c r="L40" s="61"/>
      <c r="M40" s="61"/>
      <c r="N40" s="59"/>
      <c r="P40" s="55"/>
    </row>
    <row r="41" spans="1:16" ht="16.95" customHeight="1" x14ac:dyDescent="0.2">
      <c r="A41" s="2">
        <v>2</v>
      </c>
      <c r="B41" s="18" t="s">
        <v>1</v>
      </c>
      <c r="C41" s="62" t="s">
        <v>64</v>
      </c>
      <c r="D41" s="62"/>
      <c r="E41" s="62"/>
      <c r="F41" s="62"/>
      <c r="G41" s="56" t="s">
        <v>90</v>
      </c>
      <c r="H41" s="57"/>
      <c r="I41" s="56" t="s">
        <v>99</v>
      </c>
      <c r="J41" s="57"/>
      <c r="K41" s="56" t="s">
        <v>108</v>
      </c>
      <c r="L41" s="60"/>
      <c r="M41" s="60"/>
      <c r="N41" s="57"/>
      <c r="P41" s="55"/>
    </row>
    <row r="42" spans="1:16" ht="16.95" customHeight="1" x14ac:dyDescent="0.2">
      <c r="A42" s="2"/>
      <c r="B42" s="52"/>
      <c r="C42" s="62"/>
      <c r="D42" s="62"/>
      <c r="E42" s="62"/>
      <c r="F42" s="62"/>
      <c r="G42" s="58"/>
      <c r="H42" s="59"/>
      <c r="I42" s="58"/>
      <c r="J42" s="59"/>
      <c r="K42" s="58"/>
      <c r="L42" s="61"/>
      <c r="M42" s="61"/>
      <c r="N42" s="59"/>
      <c r="P42" s="55"/>
    </row>
    <row r="43" spans="1:16" ht="16.95" customHeight="1" x14ac:dyDescent="0.2">
      <c r="A43" s="2">
        <v>3</v>
      </c>
      <c r="B43" s="18" t="s">
        <v>2</v>
      </c>
      <c r="C43" s="62" t="s">
        <v>65</v>
      </c>
      <c r="D43" s="62"/>
      <c r="E43" s="62"/>
      <c r="F43" s="62"/>
      <c r="G43" s="56" t="s">
        <v>91</v>
      </c>
      <c r="H43" s="57"/>
      <c r="I43" s="56" t="s">
        <v>100</v>
      </c>
      <c r="J43" s="57"/>
      <c r="K43" s="56" t="s">
        <v>109</v>
      </c>
      <c r="L43" s="60"/>
      <c r="M43" s="60"/>
      <c r="N43" s="57"/>
      <c r="P43" s="55"/>
    </row>
    <row r="44" spans="1:16" ht="16.95" customHeight="1" x14ac:dyDescent="0.2">
      <c r="A44" s="2"/>
      <c r="B44" s="52"/>
      <c r="C44" s="62"/>
      <c r="D44" s="62"/>
      <c r="E44" s="62"/>
      <c r="F44" s="62"/>
      <c r="G44" s="58"/>
      <c r="H44" s="59"/>
      <c r="I44" s="58"/>
      <c r="J44" s="59"/>
      <c r="K44" s="58"/>
      <c r="L44" s="61"/>
      <c r="M44" s="61"/>
      <c r="N44" s="59"/>
      <c r="P44" s="55"/>
    </row>
    <row r="45" spans="1:16" ht="16.95" customHeight="1" x14ac:dyDescent="0.2">
      <c r="A45" s="2">
        <v>4</v>
      </c>
      <c r="B45" s="18" t="s">
        <v>5</v>
      </c>
      <c r="C45" s="62" t="s">
        <v>66</v>
      </c>
      <c r="D45" s="62"/>
      <c r="E45" s="62"/>
      <c r="F45" s="62"/>
      <c r="G45" s="56" t="s">
        <v>92</v>
      </c>
      <c r="H45" s="57"/>
      <c r="I45" s="56" t="s">
        <v>101</v>
      </c>
      <c r="J45" s="57"/>
      <c r="K45" s="56" t="s">
        <v>110</v>
      </c>
      <c r="L45" s="60"/>
      <c r="M45" s="60"/>
      <c r="N45" s="57"/>
      <c r="P45" s="55"/>
    </row>
    <row r="46" spans="1:16" ht="16.95" customHeight="1" x14ac:dyDescent="0.2">
      <c r="A46" s="2"/>
      <c r="B46" s="52"/>
      <c r="C46" s="62"/>
      <c r="D46" s="62"/>
      <c r="E46" s="62"/>
      <c r="F46" s="62"/>
      <c r="G46" s="58"/>
      <c r="H46" s="59"/>
      <c r="I46" s="58"/>
      <c r="J46" s="59"/>
      <c r="K46" s="58"/>
      <c r="L46" s="61"/>
      <c r="M46" s="61"/>
      <c r="N46" s="59"/>
      <c r="P46" s="55"/>
    </row>
    <row r="47" spans="1:16" ht="16.95" customHeight="1" x14ac:dyDescent="0.2">
      <c r="A47" s="2">
        <v>5</v>
      </c>
      <c r="B47" s="18" t="s">
        <v>7</v>
      </c>
      <c r="C47" s="62" t="s">
        <v>67</v>
      </c>
      <c r="D47" s="62"/>
      <c r="E47" s="62"/>
      <c r="F47" s="62"/>
      <c r="G47" s="56" t="s">
        <v>93</v>
      </c>
      <c r="H47" s="57"/>
      <c r="I47" s="56" t="s">
        <v>102</v>
      </c>
      <c r="J47" s="57"/>
      <c r="K47" s="56" t="s">
        <v>111</v>
      </c>
      <c r="L47" s="60"/>
      <c r="M47" s="60"/>
      <c r="N47" s="57"/>
      <c r="P47" s="55"/>
    </row>
    <row r="48" spans="1:16" ht="16.95" customHeight="1" x14ac:dyDescent="0.2">
      <c r="A48" s="2"/>
      <c r="B48" s="52"/>
      <c r="C48" s="62"/>
      <c r="D48" s="62"/>
      <c r="E48" s="62"/>
      <c r="F48" s="62"/>
      <c r="G48" s="58"/>
      <c r="H48" s="59"/>
      <c r="I48" s="58"/>
      <c r="J48" s="59"/>
      <c r="K48" s="58"/>
      <c r="L48" s="61"/>
      <c r="M48" s="61"/>
      <c r="N48" s="59"/>
      <c r="P48" s="55"/>
    </row>
    <row r="49" spans="1:16" ht="16.95" customHeight="1" x14ac:dyDescent="0.2">
      <c r="A49" s="2">
        <v>6</v>
      </c>
      <c r="B49" s="18" t="s">
        <v>3</v>
      </c>
      <c r="C49" s="62" t="s">
        <v>68</v>
      </c>
      <c r="D49" s="62"/>
      <c r="E49" s="62"/>
      <c r="F49" s="62"/>
      <c r="G49" s="56" t="s">
        <v>94</v>
      </c>
      <c r="H49" s="57"/>
      <c r="I49" s="56" t="s">
        <v>103</v>
      </c>
      <c r="J49" s="57"/>
      <c r="K49" s="56" t="s">
        <v>112</v>
      </c>
      <c r="L49" s="60"/>
      <c r="M49" s="60"/>
      <c r="N49" s="57"/>
      <c r="P49" s="55"/>
    </row>
    <row r="50" spans="1:16" ht="16.95" customHeight="1" x14ac:dyDescent="0.2">
      <c r="A50" s="2"/>
      <c r="B50" s="52"/>
      <c r="C50" s="62"/>
      <c r="D50" s="62"/>
      <c r="E50" s="62"/>
      <c r="F50" s="62"/>
      <c r="G50" s="58"/>
      <c r="H50" s="59"/>
      <c r="I50" s="58"/>
      <c r="J50" s="59"/>
      <c r="K50" s="58"/>
      <c r="L50" s="61"/>
      <c r="M50" s="61"/>
      <c r="N50" s="59"/>
      <c r="P50" s="55"/>
    </row>
    <row r="51" spans="1:16" ht="16.95" customHeight="1" x14ac:dyDescent="0.2">
      <c r="A51" s="2">
        <v>7</v>
      </c>
      <c r="B51" s="18" t="s">
        <v>4</v>
      </c>
      <c r="C51" s="62" t="s">
        <v>69</v>
      </c>
      <c r="D51" s="62"/>
      <c r="E51" s="62"/>
      <c r="F51" s="62"/>
      <c r="G51" s="56" t="s">
        <v>95</v>
      </c>
      <c r="H51" s="57"/>
      <c r="I51" s="56" t="s">
        <v>104</v>
      </c>
      <c r="J51" s="57"/>
      <c r="K51" s="56" t="s">
        <v>113</v>
      </c>
      <c r="L51" s="60"/>
      <c r="M51" s="60"/>
      <c r="N51" s="57"/>
      <c r="P51" s="55"/>
    </row>
    <row r="52" spans="1:16" ht="16.95" customHeight="1" x14ac:dyDescent="0.2">
      <c r="A52" s="2"/>
      <c r="B52" s="52"/>
      <c r="C52" s="62"/>
      <c r="D52" s="62"/>
      <c r="E52" s="62"/>
      <c r="F52" s="62"/>
      <c r="G52" s="58"/>
      <c r="H52" s="59"/>
      <c r="I52" s="58"/>
      <c r="J52" s="59"/>
      <c r="K52" s="58"/>
      <c r="L52" s="61"/>
      <c r="M52" s="61"/>
      <c r="N52" s="59"/>
      <c r="P52" s="55"/>
    </row>
    <row r="53" spans="1:16" ht="16.95" customHeight="1" x14ac:dyDescent="0.2">
      <c r="A53" s="2">
        <v>8</v>
      </c>
      <c r="B53" s="18" t="s">
        <v>6</v>
      </c>
      <c r="C53" s="62" t="s">
        <v>70</v>
      </c>
      <c r="D53" s="62"/>
      <c r="E53" s="62"/>
      <c r="F53" s="62"/>
      <c r="G53" s="56" t="s">
        <v>96</v>
      </c>
      <c r="H53" s="57"/>
      <c r="I53" s="56" t="s">
        <v>105</v>
      </c>
      <c r="J53" s="57"/>
      <c r="K53" s="56" t="s">
        <v>114</v>
      </c>
      <c r="L53" s="60"/>
      <c r="M53" s="60"/>
      <c r="N53" s="57"/>
      <c r="P53" s="55"/>
    </row>
    <row r="54" spans="1:16" ht="16.95" customHeight="1" x14ac:dyDescent="0.2">
      <c r="A54" s="2"/>
      <c r="B54" s="52"/>
      <c r="C54" s="62"/>
      <c r="D54" s="62"/>
      <c r="E54" s="62"/>
      <c r="F54" s="62"/>
      <c r="G54" s="58"/>
      <c r="H54" s="59"/>
      <c r="I54" s="58"/>
      <c r="J54" s="59"/>
      <c r="K54" s="58"/>
      <c r="L54" s="61"/>
      <c r="M54" s="61"/>
      <c r="N54" s="59"/>
      <c r="P54" s="55"/>
    </row>
    <row r="55" spans="1:16" ht="16.95" customHeight="1" x14ac:dyDescent="0.2">
      <c r="A55" s="2">
        <v>9</v>
      </c>
      <c r="B55" s="18" t="s">
        <v>8</v>
      </c>
      <c r="C55" s="62" t="s">
        <v>116</v>
      </c>
      <c r="D55" s="62"/>
      <c r="E55" s="62"/>
      <c r="F55" s="62"/>
      <c r="G55" s="56" t="s">
        <v>97</v>
      </c>
      <c r="H55" s="57"/>
      <c r="I55" s="56" t="s">
        <v>106</v>
      </c>
      <c r="J55" s="57"/>
      <c r="K55" s="56" t="s">
        <v>115</v>
      </c>
      <c r="L55" s="60"/>
      <c r="M55" s="60"/>
      <c r="N55" s="57"/>
      <c r="P55" s="55"/>
    </row>
    <row r="56" spans="1:16" ht="16.95" customHeight="1" x14ac:dyDescent="0.2">
      <c r="A56" s="2"/>
      <c r="B56" s="53"/>
      <c r="C56" s="62"/>
      <c r="D56" s="62"/>
      <c r="E56" s="62"/>
      <c r="F56" s="62"/>
      <c r="G56" s="58"/>
      <c r="H56" s="59"/>
      <c r="I56" s="58"/>
      <c r="J56" s="59"/>
      <c r="K56" s="58"/>
      <c r="L56" s="61"/>
      <c r="M56" s="61"/>
      <c r="N56" s="59"/>
      <c r="P56" s="55"/>
    </row>
    <row r="57" spans="1:16" ht="16.95" customHeight="1" x14ac:dyDescent="0.2">
      <c r="A57" s="2">
        <v>10</v>
      </c>
      <c r="B57" s="18" t="s">
        <v>9</v>
      </c>
      <c r="C57" s="62" t="s">
        <v>71</v>
      </c>
      <c r="D57" s="62"/>
      <c r="E57" s="62"/>
      <c r="F57" s="62"/>
      <c r="G57" s="56" t="s">
        <v>98</v>
      </c>
      <c r="H57" s="57"/>
      <c r="I57" s="56" t="s">
        <v>107</v>
      </c>
      <c r="J57" s="57"/>
      <c r="K57" s="56" t="s">
        <v>117</v>
      </c>
      <c r="L57" s="60"/>
      <c r="M57" s="60"/>
      <c r="N57" s="57"/>
      <c r="P57" s="55"/>
    </row>
    <row r="58" spans="1:16" ht="16.95" customHeight="1" x14ac:dyDescent="0.2">
      <c r="A58" s="2"/>
      <c r="B58" s="52"/>
      <c r="C58" s="62"/>
      <c r="D58" s="62"/>
      <c r="E58" s="62"/>
      <c r="F58" s="62"/>
      <c r="G58" s="58"/>
      <c r="H58" s="59"/>
      <c r="I58" s="58"/>
      <c r="J58" s="59"/>
      <c r="K58" s="58"/>
      <c r="L58" s="61"/>
      <c r="M58" s="61"/>
      <c r="N58" s="59"/>
      <c r="P58" s="54"/>
    </row>
    <row r="59" spans="1:16" ht="15" customHeight="1" x14ac:dyDescent="0.2">
      <c r="A59" s="2"/>
      <c r="B59" s="2"/>
      <c r="C59" s="2"/>
      <c r="D59" s="2"/>
      <c r="E59" s="2"/>
      <c r="F59" s="2"/>
      <c r="G59" s="2"/>
      <c r="H59" s="2"/>
      <c r="I59" s="2"/>
      <c r="J59" s="2"/>
      <c r="K59" s="2"/>
      <c r="L59" s="2"/>
      <c r="M59" s="2"/>
      <c r="N59" s="2"/>
    </row>
    <row r="60" spans="1:16" ht="15" customHeight="1" x14ac:dyDescent="0.2">
      <c r="A60" s="39" t="s">
        <v>78</v>
      </c>
      <c r="B60" s="2"/>
      <c r="C60" s="2"/>
      <c r="D60" s="2"/>
      <c r="E60" s="2"/>
      <c r="F60" s="2"/>
      <c r="G60" s="2"/>
      <c r="H60" s="2"/>
      <c r="I60" s="40" t="s">
        <v>17</v>
      </c>
      <c r="J60" s="2"/>
      <c r="K60" s="2"/>
      <c r="L60" s="2"/>
      <c r="M60" s="2"/>
      <c r="N60" s="2"/>
    </row>
    <row r="61" spans="1:16" ht="15" customHeight="1" x14ac:dyDescent="0.2">
      <c r="A61" s="2"/>
      <c r="B61" s="40" t="s">
        <v>79</v>
      </c>
      <c r="C61" s="2"/>
      <c r="D61" s="2"/>
      <c r="E61" s="2"/>
      <c r="F61" s="2"/>
      <c r="G61" s="2"/>
      <c r="H61" s="2"/>
      <c r="I61" s="40" t="s">
        <v>83</v>
      </c>
      <c r="J61" s="2"/>
      <c r="K61" s="2"/>
      <c r="L61" s="2"/>
      <c r="M61" s="2"/>
      <c r="N61" s="2"/>
    </row>
    <row r="62" spans="1:16" ht="15" customHeight="1" x14ac:dyDescent="0.2">
      <c r="A62" s="2"/>
      <c r="B62" s="2" t="s">
        <v>80</v>
      </c>
      <c r="C62" s="38"/>
      <c r="D62" s="38"/>
      <c r="E62" s="38"/>
      <c r="F62" s="38"/>
      <c r="G62" s="38"/>
      <c r="H62" s="2"/>
      <c r="I62" s="41" t="s">
        <v>18</v>
      </c>
      <c r="J62" s="2"/>
      <c r="K62" s="44" t="s">
        <v>19</v>
      </c>
      <c r="L62" s="2"/>
      <c r="M62" s="2"/>
      <c r="N62" s="2"/>
    </row>
    <row r="63" spans="1:16" ht="15" customHeight="1" x14ac:dyDescent="0.2">
      <c r="A63" s="2"/>
      <c r="B63" s="40" t="s">
        <v>81</v>
      </c>
      <c r="C63" s="38"/>
      <c r="D63" s="38"/>
      <c r="E63" s="38"/>
      <c r="F63" s="38"/>
      <c r="G63" s="38"/>
      <c r="H63" s="2"/>
      <c r="J63" s="2"/>
      <c r="K63" s="2"/>
      <c r="L63" s="2"/>
      <c r="M63" s="2"/>
      <c r="N63" s="2"/>
    </row>
    <row r="64" spans="1:16" ht="15" customHeight="1" x14ac:dyDescent="0.2">
      <c r="A64" s="2"/>
      <c r="B64" s="2" t="s">
        <v>82</v>
      </c>
      <c r="C64" s="38"/>
      <c r="D64" s="38"/>
      <c r="E64" s="38"/>
      <c r="F64" s="38"/>
      <c r="G64" s="38"/>
      <c r="H64" s="38"/>
      <c r="I64" s="42" t="s">
        <v>16</v>
      </c>
      <c r="J64" s="38"/>
      <c r="K64" s="38"/>
      <c r="L64" s="2"/>
      <c r="M64" s="2"/>
      <c r="N64" s="2"/>
    </row>
    <row r="65" spans="1:14" ht="15" customHeight="1" x14ac:dyDescent="0.2">
      <c r="A65" s="2"/>
      <c r="B65" s="2"/>
      <c r="C65" s="38"/>
      <c r="D65" s="38"/>
      <c r="E65" s="38"/>
      <c r="F65" s="38"/>
      <c r="G65" s="38"/>
      <c r="H65" s="38"/>
      <c r="I65" s="2"/>
      <c r="J65" s="43" t="s">
        <v>20</v>
      </c>
      <c r="K65" s="66" t="s">
        <v>14</v>
      </c>
      <c r="L65" s="67"/>
      <c r="M65" s="67"/>
      <c r="N65" s="38"/>
    </row>
    <row r="66" spans="1:14" ht="15" customHeight="1" x14ac:dyDescent="0.2">
      <c r="A66" s="2"/>
      <c r="B66" s="2"/>
      <c r="C66" s="38"/>
      <c r="D66" s="38"/>
      <c r="E66" s="38"/>
      <c r="F66" s="38"/>
      <c r="G66" s="38"/>
      <c r="H66" s="38"/>
      <c r="I66" s="2"/>
      <c r="J66" s="2"/>
      <c r="K66" s="2"/>
      <c r="L66" s="2"/>
      <c r="M66" s="2"/>
      <c r="N66" s="38"/>
    </row>
    <row r="67" spans="1:14" ht="15" customHeight="1" x14ac:dyDescent="0.2">
      <c r="A67" s="45"/>
      <c r="B67" s="45"/>
      <c r="C67" s="46"/>
      <c r="D67" s="46"/>
      <c r="E67" s="46"/>
      <c r="F67" s="46"/>
      <c r="G67" s="46"/>
      <c r="H67" s="46"/>
      <c r="I67" s="46"/>
      <c r="J67" s="46"/>
      <c r="K67" s="46"/>
      <c r="L67" s="46"/>
      <c r="M67" s="46"/>
      <c r="N67" s="46"/>
    </row>
    <row r="68" spans="1:14" ht="15" customHeight="1" x14ac:dyDescent="0.2">
      <c r="A68" s="2"/>
      <c r="B68" s="2"/>
      <c r="C68" s="2"/>
      <c r="D68" s="2"/>
      <c r="E68" s="2"/>
      <c r="F68" s="2"/>
      <c r="G68" s="2"/>
      <c r="H68" s="2"/>
      <c r="I68" s="2"/>
      <c r="J68" s="2"/>
      <c r="K68" s="2"/>
      <c r="L68" s="2"/>
      <c r="M68" s="2"/>
      <c r="N68" s="2"/>
    </row>
    <row r="69" spans="1:14" ht="15" customHeight="1" x14ac:dyDescent="0.2">
      <c r="A69" s="2"/>
      <c r="B69" s="2"/>
      <c r="C69" s="2"/>
      <c r="D69" s="2"/>
      <c r="E69" s="2"/>
      <c r="F69" s="2"/>
      <c r="G69" s="2"/>
      <c r="H69" s="2"/>
      <c r="I69" s="2"/>
      <c r="J69" s="2"/>
      <c r="K69" s="2"/>
      <c r="L69" s="2"/>
      <c r="M69" s="2"/>
      <c r="N69" s="2"/>
    </row>
  </sheetData>
  <sheetProtection algorithmName="SHA-512" hashValue="0AlC+eEPH1ltpozdZ7lLZvTSUXmiPHHanZ9n9cjrllCzQDfy3lr1h2yWqiFKXOPKnJCHhegexo0rI4cVUsBHzw==" saltValue="4Z9aDxdAnUERh0z0tHKjBA==" spinCount="100000" sheet="1" objects="1" scenarios="1"/>
  <mergeCells count="79">
    <mergeCell ref="C32:F32"/>
    <mergeCell ref="C33:F33"/>
    <mergeCell ref="K65:M65"/>
    <mergeCell ref="H7:J8"/>
    <mergeCell ref="H9:J10"/>
    <mergeCell ref="H11:J12"/>
    <mergeCell ref="H13:J14"/>
    <mergeCell ref="H15:J16"/>
    <mergeCell ref="H17:J18"/>
    <mergeCell ref="H19:J20"/>
    <mergeCell ref="H21:J22"/>
    <mergeCell ref="H23:J24"/>
    <mergeCell ref="H25:J26"/>
    <mergeCell ref="N7:N8"/>
    <mergeCell ref="N9:N10"/>
    <mergeCell ref="N11:N12"/>
    <mergeCell ref="N13:N14"/>
    <mergeCell ref="N15:N16"/>
    <mergeCell ref="N17:N18"/>
    <mergeCell ref="N19:N20"/>
    <mergeCell ref="N21:N22"/>
    <mergeCell ref="N23:N24"/>
    <mergeCell ref="N25:N26"/>
    <mergeCell ref="C34:F34"/>
    <mergeCell ref="G29:J29"/>
    <mergeCell ref="K29:N29"/>
    <mergeCell ref="G30:J30"/>
    <mergeCell ref="K30:N30"/>
    <mergeCell ref="G31:J31"/>
    <mergeCell ref="K31:N31"/>
    <mergeCell ref="G32:J32"/>
    <mergeCell ref="K32:N32"/>
    <mergeCell ref="G33:J33"/>
    <mergeCell ref="K33:N33"/>
    <mergeCell ref="G34:J34"/>
    <mergeCell ref="K34:N34"/>
    <mergeCell ref="C29:F29"/>
    <mergeCell ref="C30:F30"/>
    <mergeCell ref="C31:F31"/>
    <mergeCell ref="C39:F40"/>
    <mergeCell ref="C41:F42"/>
    <mergeCell ref="C43:F44"/>
    <mergeCell ref="C45:F46"/>
    <mergeCell ref="C47:F48"/>
    <mergeCell ref="C49:F50"/>
    <mergeCell ref="C51:F52"/>
    <mergeCell ref="C53:F54"/>
    <mergeCell ref="C55:F56"/>
    <mergeCell ref="C57:F58"/>
    <mergeCell ref="I39:J40"/>
    <mergeCell ref="K39:N40"/>
    <mergeCell ref="G41:H42"/>
    <mergeCell ref="I41:J42"/>
    <mergeCell ref="K41:N42"/>
    <mergeCell ref="G39:H40"/>
    <mergeCell ref="I43:J44"/>
    <mergeCell ref="K43:N44"/>
    <mergeCell ref="G45:H46"/>
    <mergeCell ref="I45:J46"/>
    <mergeCell ref="K45:N46"/>
    <mergeCell ref="G43:H44"/>
    <mergeCell ref="I47:J48"/>
    <mergeCell ref="K47:N48"/>
    <mergeCell ref="G49:H50"/>
    <mergeCell ref="I49:J50"/>
    <mergeCell ref="K49:N50"/>
    <mergeCell ref="G47:H48"/>
    <mergeCell ref="I51:J52"/>
    <mergeCell ref="K51:N52"/>
    <mergeCell ref="G53:H54"/>
    <mergeCell ref="I53:J54"/>
    <mergeCell ref="K53:N54"/>
    <mergeCell ref="G51:H52"/>
    <mergeCell ref="I55:J56"/>
    <mergeCell ref="K55:N56"/>
    <mergeCell ref="G57:H58"/>
    <mergeCell ref="I57:J58"/>
    <mergeCell ref="K57:N58"/>
    <mergeCell ref="G55:H56"/>
  </mergeCells>
  <phoneticPr fontId="2"/>
  <hyperlinks>
    <hyperlink ref="K65" r:id="rId1" xr:uid="{DBBAA092-CE1D-432A-944F-EF2A252BD7D5}"/>
  </hyperlinks>
  <pageMargins left="0.7" right="0.7" top="0.75" bottom="0.75" header="0.3" footer="0.3"/>
  <pageSetup paperSize="9" orientation="landscape" horizontalDpi="0" verticalDpi="0" r:id="rId2"/>
  <ignoredErrors>
    <ignoredError sqref="D24:D25" formulaRange="1"/>
    <ignoredError sqref="N7 N9:N26"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121現状分析</vt:lpstr>
      <vt:lpstr>'121現状分析'!Print_Area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2021-07-10T02:06:09Z</cp:lastPrinted>
  <dcterms:created xsi:type="dcterms:W3CDTF">2021-04-01T09:13:41Z</dcterms:created>
  <dcterms:modified xsi:type="dcterms:W3CDTF">2021-07-14T22:39:56Z</dcterms:modified>
</cp:coreProperties>
</file>