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defaultThemeVersion="166925"/>
  <mc:AlternateContent xmlns:mc="http://schemas.openxmlformats.org/markup-compatibility/2006">
    <mc:Choice Requires="x15">
      <x15ac:absPath xmlns:x15ac="http://schemas.microsoft.com/office/spreadsheetml/2010/11/ac" url="C:\Users\s-nag\Desktop\中小企業のＶ字回復戦略\付属資料\"/>
    </mc:Choice>
  </mc:AlternateContent>
  <xr:revisionPtr revIDLastSave="0" documentId="13_ncr:1_{B6888935-AF2E-4188-98AB-8B2D50F1114B}" xr6:coauthVersionLast="47" xr6:coauthVersionMax="47" xr10:uidLastSave="{00000000-0000-0000-0000-000000000000}"/>
  <bookViews>
    <workbookView xWindow="1920" yWindow="108" windowWidth="19176" windowHeight="12252" xr2:uid="{9BEAC359-4D9A-4223-9207-5FC70AB3E596}"/>
  </bookViews>
  <sheets>
    <sheet name="損益分岐点" sheetId="2" r:id="rId1"/>
  </sheets>
  <definedNames>
    <definedName name="_xlnm.Print_Area" localSheetId="0">損益分岐点!$A$1:$M$97</definedName>
  </definedNames>
  <calcPr calcId="191029"/>
  <fileRecoveryPr repair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79" i="2" l="1"/>
  <c r="J79" i="2"/>
  <c r="K79" i="2"/>
  <c r="L79" i="2"/>
  <c r="M79" i="2"/>
  <c r="H79" i="2"/>
  <c r="H80" i="2"/>
  <c r="G51" i="2"/>
  <c r="G49" i="2"/>
  <c r="G48" i="2"/>
  <c r="D43" i="2"/>
  <c r="D41" i="2"/>
  <c r="I51" i="2" l="1"/>
  <c r="I48" i="2"/>
  <c r="C45" i="2"/>
  <c r="C46" i="2" s="1"/>
  <c r="C42" i="2"/>
  <c r="C44" i="2" l="1"/>
  <c r="D44" i="2" s="1"/>
  <c r="D42" i="2"/>
  <c r="I49" i="2"/>
  <c r="J48" i="2"/>
  <c r="J51" i="2"/>
  <c r="I50" i="2" l="1"/>
  <c r="I53" i="2"/>
  <c r="I54" i="2" s="1"/>
  <c r="J49" i="2"/>
  <c r="K48" i="2"/>
  <c r="K51" i="2"/>
  <c r="J50" i="2" l="1"/>
  <c r="I52" i="2"/>
  <c r="I80" i="2" s="1"/>
  <c r="I81" i="2" s="1"/>
  <c r="J53" i="2"/>
  <c r="J54" i="2" s="1"/>
  <c r="L48" i="2"/>
  <c r="K49" i="2"/>
  <c r="L51" i="2"/>
  <c r="K50" i="2" l="1"/>
  <c r="J52" i="2"/>
  <c r="J80" i="2" s="1"/>
  <c r="J81" i="2" s="1"/>
  <c r="K53" i="2"/>
  <c r="K54" i="2" s="1"/>
  <c r="M48" i="2"/>
  <c r="L49" i="2"/>
  <c r="M51" i="2"/>
  <c r="L50" i="2" l="1"/>
  <c r="M49" i="2"/>
  <c r="K52" i="2"/>
  <c r="K80" i="2" s="1"/>
  <c r="K81" i="2" s="1"/>
  <c r="L53" i="2"/>
  <c r="L54" i="2" s="1"/>
  <c r="M50" i="2" l="1"/>
  <c r="M53" i="2"/>
  <c r="M54" i="2" s="1"/>
  <c r="L52" i="2"/>
  <c r="L80" i="2" s="1"/>
  <c r="L81" i="2" s="1"/>
  <c r="M52" i="2" l="1"/>
  <c r="M80" i="2" s="1"/>
  <c r="M81" i="2" s="1"/>
</calcChain>
</file>

<file path=xl/sharedStrings.xml><?xml version="1.0" encoding="utf-8"?>
<sst xmlns="http://schemas.openxmlformats.org/spreadsheetml/2006/main" count="158" uniqueCount="145">
  <si>
    <t>戦略を絵に描くBSC経営コンサルタント　長山伸作</t>
    <rPh sb="0" eb="2">
      <t>センリャク</t>
    </rPh>
    <rPh sb="3" eb="4">
      <t>エ</t>
    </rPh>
    <rPh sb="5" eb="6">
      <t>カ</t>
    </rPh>
    <rPh sb="10" eb="12">
      <t>ケイエイ</t>
    </rPh>
    <rPh sb="20" eb="24">
      <t>ナガヤマシンサク</t>
    </rPh>
    <phoneticPr fontId="3"/>
  </si>
  <si>
    <t>コストリーダーシップ戦略</t>
    <rPh sb="10" eb="12">
      <t>センリャク</t>
    </rPh>
    <phoneticPr fontId="3"/>
  </si>
  <si>
    <t>2021年度</t>
    <rPh sb="4" eb="6">
      <t>ネンド</t>
    </rPh>
    <phoneticPr fontId="3"/>
  </si>
  <si>
    <t>2022年度</t>
    <rPh sb="4" eb="6">
      <t>ネンド</t>
    </rPh>
    <phoneticPr fontId="3"/>
  </si>
  <si>
    <t>2023年度</t>
    <rPh sb="4" eb="6">
      <t>ネンド</t>
    </rPh>
    <phoneticPr fontId="3"/>
  </si>
  <si>
    <t>2024年度</t>
    <rPh sb="4" eb="6">
      <t>ネンド</t>
    </rPh>
    <phoneticPr fontId="3"/>
  </si>
  <si>
    <t>2025年度</t>
    <rPh sb="4" eb="6">
      <t>ネンド</t>
    </rPh>
    <phoneticPr fontId="3"/>
  </si>
  <si>
    <t>固定費低減率</t>
    <rPh sb="0" eb="3">
      <t>コテイヒ</t>
    </rPh>
    <rPh sb="3" eb="5">
      <t>テイゲン</t>
    </rPh>
    <rPh sb="5" eb="6">
      <t>リツ</t>
    </rPh>
    <phoneticPr fontId="3"/>
  </si>
  <si>
    <t>変動費低減率</t>
    <rPh sb="0" eb="2">
      <t>ヘンドウ</t>
    </rPh>
    <rPh sb="2" eb="3">
      <t>ヒ</t>
    </rPh>
    <rPh sb="3" eb="5">
      <t>テイゲン</t>
    </rPh>
    <rPh sb="5" eb="6">
      <t>リツ</t>
    </rPh>
    <phoneticPr fontId="3"/>
  </si>
  <si>
    <t>ポーター三つの基本戦略</t>
    <rPh sb="4" eb="5">
      <t>ミッ</t>
    </rPh>
    <rPh sb="7" eb="9">
      <t>キホン</t>
    </rPh>
    <rPh sb="9" eb="11">
      <t>センリャク</t>
    </rPh>
    <phoneticPr fontId="3"/>
  </si>
  <si>
    <t>科目</t>
    <rPh sb="0" eb="2">
      <t>カモク</t>
    </rPh>
    <phoneticPr fontId="3"/>
  </si>
  <si>
    <t>売上高</t>
    <rPh sb="0" eb="2">
      <t>ウリアゲ</t>
    </rPh>
    <rPh sb="2" eb="3">
      <t>ダカ</t>
    </rPh>
    <phoneticPr fontId="3"/>
  </si>
  <si>
    <t>変動費</t>
    <rPh sb="0" eb="2">
      <t>ヘンドウ</t>
    </rPh>
    <rPh sb="2" eb="3">
      <t>ヒ</t>
    </rPh>
    <phoneticPr fontId="3"/>
  </si>
  <si>
    <t>売上総利益</t>
    <rPh sb="0" eb="2">
      <t>ウリアゲ</t>
    </rPh>
    <rPh sb="2" eb="5">
      <t>ソウリエキ</t>
    </rPh>
    <phoneticPr fontId="3"/>
  </si>
  <si>
    <t>固定費</t>
    <rPh sb="0" eb="3">
      <t>コテイヒ</t>
    </rPh>
    <phoneticPr fontId="3"/>
  </si>
  <si>
    <t>営業利益</t>
    <rPh sb="0" eb="2">
      <t>エイギョウ</t>
    </rPh>
    <rPh sb="2" eb="4">
      <t>リエキ</t>
    </rPh>
    <phoneticPr fontId="3"/>
  </si>
  <si>
    <t>金額(千円)</t>
    <rPh sb="0" eb="2">
      <t>キンガク</t>
    </rPh>
    <rPh sb="3" eb="5">
      <t>センエン</t>
    </rPh>
    <phoneticPr fontId="3"/>
  </si>
  <si>
    <t>損益分岐点</t>
    <rPh sb="0" eb="2">
      <t>ソンエキ</t>
    </rPh>
    <rPh sb="2" eb="5">
      <t>ブンキテン</t>
    </rPh>
    <phoneticPr fontId="3"/>
  </si>
  <si>
    <t>比率</t>
    <rPh sb="0" eb="2">
      <t>ヒリツ</t>
    </rPh>
    <phoneticPr fontId="3"/>
  </si>
  <si>
    <t>売上構成比</t>
    <rPh sb="0" eb="2">
      <t>ウリアゲ</t>
    </rPh>
    <rPh sb="2" eb="5">
      <t>コウセイヒ</t>
    </rPh>
    <phoneticPr fontId="3"/>
  </si>
  <si>
    <t>↓太枠内に上書き入力して下さい</t>
    <rPh sb="1" eb="2">
      <t>フト</t>
    </rPh>
    <rPh sb="2" eb="4">
      <t>ワクナイ</t>
    </rPh>
    <rPh sb="5" eb="7">
      <t>ウワガ</t>
    </rPh>
    <rPh sb="8" eb="10">
      <t>ニュウリョク</t>
    </rPh>
    <rPh sb="12" eb="13">
      <t>クダ</t>
    </rPh>
    <phoneticPr fontId="3"/>
  </si>
  <si>
    <t>橙色セル計算式アリ</t>
    <rPh sb="0" eb="1">
      <t>ダイダイ</t>
    </rPh>
    <rPh sb="1" eb="2">
      <t>イロ</t>
    </rPh>
    <rPh sb="4" eb="7">
      <t>ケイサンシキ</t>
    </rPh>
    <phoneticPr fontId="3"/>
  </si>
  <si>
    <t>http://www.s-naga.jp/</t>
    <phoneticPr fontId="3"/>
  </si>
  <si>
    <t>個別対応ZOOMオンライン経営研修でご指導しています</t>
    <rPh sb="0" eb="2">
      <t>コベツ</t>
    </rPh>
    <rPh sb="2" eb="4">
      <t>タイオウ</t>
    </rPh>
    <rPh sb="13" eb="15">
      <t>ケイエイ</t>
    </rPh>
    <rPh sb="15" eb="17">
      <t>ケンシュウ</t>
    </rPh>
    <rPh sb="19" eb="21">
      <t>シドウ</t>
    </rPh>
    <phoneticPr fontId="3"/>
  </si>
  <si>
    <t>戦略を絵に描くBSC経営コンサルタント　長山伸作</t>
  </si>
  <si>
    <t>（株）一光社プロ　〒457-0024 名古屋市南区赤坪町99-1 Tel.052-824-0521</t>
    <rPh sb="0" eb="3">
      <t>カブ</t>
    </rPh>
    <rPh sb="3" eb="6">
      <t>イッコウシャ</t>
    </rPh>
    <rPh sb="19" eb="23">
      <t>ナゴヤシ</t>
    </rPh>
    <rPh sb="23" eb="25">
      <t>ミナミク</t>
    </rPh>
    <rPh sb="25" eb="28">
      <t>アカツボチョウ</t>
    </rPh>
    <phoneticPr fontId="3"/>
  </si>
  <si>
    <t>更新日</t>
    <rPh sb="0" eb="3">
      <t>コウシンビ</t>
    </rPh>
    <phoneticPr fontId="3"/>
  </si>
  <si>
    <t>shin430925</t>
    <phoneticPr fontId="3"/>
  </si>
  <si>
    <t>太枠セル以外は保護されています</t>
    <rPh sb="0" eb="2">
      <t>フトワク</t>
    </rPh>
    <rPh sb="4" eb="6">
      <t>イガイ</t>
    </rPh>
    <rPh sb="7" eb="9">
      <t>ホゴ</t>
    </rPh>
    <phoneticPr fontId="3"/>
  </si>
  <si>
    <t>Tel.052-824-0521</t>
    <phoneticPr fontId="3"/>
  </si>
  <si>
    <t>お気軽にお電話ください</t>
    <rPh sb="1" eb="3">
      <t>キガル</t>
    </rPh>
    <rPh sb="5" eb="7">
      <t>デンワ</t>
    </rPh>
    <phoneticPr fontId="3"/>
  </si>
  <si>
    <t>クリック、ハイパーリンク</t>
    <phoneticPr fontId="3"/>
  </si>
  <si>
    <t>備考</t>
    <rPh sb="0" eb="2">
      <t>ビコウ</t>
    </rPh>
    <phoneticPr fontId="3"/>
  </si>
  <si>
    <t>C=A-B</t>
    <phoneticPr fontId="3"/>
  </si>
  <si>
    <t>E=C-D</t>
    <phoneticPr fontId="3"/>
  </si>
  <si>
    <t>A</t>
    <phoneticPr fontId="3"/>
  </si>
  <si>
    <t>B</t>
    <phoneticPr fontId="3"/>
  </si>
  <si>
    <t>C</t>
    <phoneticPr fontId="3"/>
  </si>
  <si>
    <t>D</t>
    <phoneticPr fontId="3"/>
  </si>
  <si>
    <t>E</t>
    <phoneticPr fontId="3"/>
  </si>
  <si>
    <t>損益分岐点の計算式</t>
    <rPh sb="0" eb="2">
      <t>ソンエキ</t>
    </rPh>
    <rPh sb="2" eb="5">
      <t>ブンキテン</t>
    </rPh>
    <rPh sb="6" eb="9">
      <t>ケイサンシキ</t>
    </rPh>
    <phoneticPr fontId="3"/>
  </si>
  <si>
    <t>100%以上</t>
    <rPh sb="4" eb="6">
      <t>イジョウ</t>
    </rPh>
    <phoneticPr fontId="3"/>
  </si>
  <si>
    <t>×　赤字経営</t>
    <rPh sb="2" eb="4">
      <t>アカジ</t>
    </rPh>
    <rPh sb="4" eb="6">
      <t>ケイエイ</t>
    </rPh>
    <phoneticPr fontId="3"/>
  </si>
  <si>
    <t>100～90%</t>
    <phoneticPr fontId="3"/>
  </si>
  <si>
    <t>△　黒字トントン経営</t>
    <rPh sb="2" eb="4">
      <t>クロジ</t>
    </rPh>
    <rPh sb="8" eb="10">
      <t>ケイエイ</t>
    </rPh>
    <phoneticPr fontId="3"/>
  </si>
  <si>
    <t>90%以下</t>
    <rPh sb="3" eb="5">
      <t>イカ</t>
    </rPh>
    <phoneticPr fontId="3"/>
  </si>
  <si>
    <t>◎　黒字健全経営</t>
    <rPh sb="2" eb="4">
      <t>クロジ</t>
    </rPh>
    <rPh sb="4" eb="6">
      <t>ケンゼン</t>
    </rPh>
    <rPh sb="6" eb="8">
      <t>ケイエイ</t>
    </rPh>
    <phoneticPr fontId="3"/>
  </si>
  <si>
    <t>直近の決算書から損益分岐点を計算</t>
    <rPh sb="0" eb="2">
      <t>チョッキン</t>
    </rPh>
    <rPh sb="3" eb="6">
      <t>ケッサンショ</t>
    </rPh>
    <rPh sb="8" eb="10">
      <t>ソンエキ</t>
    </rPh>
    <rPh sb="10" eb="13">
      <t>ブンキテン</t>
    </rPh>
    <rPh sb="14" eb="16">
      <t>ケイサン</t>
    </rPh>
    <phoneticPr fontId="3"/>
  </si>
  <si>
    <t>努力率(%)</t>
    <rPh sb="0" eb="2">
      <t>ドリョク</t>
    </rPh>
    <rPh sb="2" eb="3">
      <t>リツ</t>
    </rPh>
    <phoneticPr fontId="3"/>
  </si>
  <si>
    <t>金額単位：千円</t>
    <rPh sb="0" eb="2">
      <t>キンガク</t>
    </rPh>
    <rPh sb="2" eb="4">
      <t>タンイ</t>
    </rPh>
    <rPh sb="5" eb="6">
      <t>セン</t>
    </rPh>
    <rPh sb="6" eb="7">
      <t>エン</t>
    </rPh>
    <phoneticPr fontId="3"/>
  </si>
  <si>
    <t>・変動費低減率はコスト圧縮策の実効性です。購買商談力、他仕入先開拓、外注内製化など</t>
    <rPh sb="1" eb="3">
      <t>ヘンドウ</t>
    </rPh>
    <rPh sb="3" eb="4">
      <t>ヒ</t>
    </rPh>
    <rPh sb="4" eb="6">
      <t>テイゲン</t>
    </rPh>
    <rPh sb="6" eb="7">
      <t>リツ</t>
    </rPh>
    <rPh sb="11" eb="13">
      <t>アッシュク</t>
    </rPh>
    <rPh sb="13" eb="14">
      <t>サク</t>
    </rPh>
    <rPh sb="15" eb="18">
      <t>ジッコウセイ</t>
    </rPh>
    <rPh sb="21" eb="23">
      <t>コウバイ</t>
    </rPh>
    <rPh sb="23" eb="25">
      <t>ショウダン</t>
    </rPh>
    <rPh sb="25" eb="26">
      <t>リョク</t>
    </rPh>
    <rPh sb="27" eb="28">
      <t>タ</t>
    </rPh>
    <rPh sb="28" eb="30">
      <t>シイレ</t>
    </rPh>
    <rPh sb="30" eb="31">
      <t>サキ</t>
    </rPh>
    <rPh sb="31" eb="33">
      <t>カイタク</t>
    </rPh>
    <rPh sb="34" eb="36">
      <t>ガイチュウ</t>
    </rPh>
    <rPh sb="36" eb="39">
      <t>ナイセイカ</t>
    </rPh>
    <phoneticPr fontId="3"/>
  </si>
  <si>
    <t>↓太枠内に上書き入力して実効性を調整して下さい</t>
    <rPh sb="1" eb="2">
      <t>フト</t>
    </rPh>
    <rPh sb="2" eb="4">
      <t>ワクナイ</t>
    </rPh>
    <rPh sb="5" eb="7">
      <t>ウワガ</t>
    </rPh>
    <rPh sb="8" eb="10">
      <t>ニュウリョク</t>
    </rPh>
    <rPh sb="12" eb="15">
      <t>ジッコウセイ</t>
    </rPh>
    <rPh sb="16" eb="18">
      <t>チョウセイ</t>
    </rPh>
    <rPh sb="20" eb="21">
      <t>クダ</t>
    </rPh>
    <phoneticPr fontId="3"/>
  </si>
  <si>
    <t>差別化戦略</t>
    <rPh sb="0" eb="3">
      <t>サベツカ</t>
    </rPh>
    <rPh sb="3" eb="5">
      <t>センリャク</t>
    </rPh>
    <phoneticPr fontId="3"/>
  </si>
  <si>
    <t>選択と集中戦略</t>
    <rPh sb="0" eb="2">
      <t>センタク</t>
    </rPh>
    <rPh sb="3" eb="5">
      <t>シュウチュウ</t>
    </rPh>
    <rPh sb="5" eb="7">
      <t>センリャク</t>
    </rPh>
    <phoneticPr fontId="3"/>
  </si>
  <si>
    <t>変動費低減効果性</t>
    <rPh sb="0" eb="2">
      <t>ヘンドウ</t>
    </rPh>
    <rPh sb="2" eb="3">
      <t>ヒ</t>
    </rPh>
    <rPh sb="3" eb="5">
      <t>テイゲン</t>
    </rPh>
    <rPh sb="5" eb="7">
      <t>コウカ</t>
    </rPh>
    <rPh sb="7" eb="8">
      <t>セイ</t>
    </rPh>
    <phoneticPr fontId="3"/>
  </si>
  <si>
    <t>固定費低減効果性</t>
    <rPh sb="0" eb="3">
      <t>コテイヒ</t>
    </rPh>
    <rPh sb="3" eb="5">
      <t>テイゲン</t>
    </rPh>
    <rPh sb="5" eb="7">
      <t>コウカ</t>
    </rPh>
    <rPh sb="7" eb="8">
      <t>セイ</t>
    </rPh>
    <phoneticPr fontId="3"/>
  </si>
  <si>
    <t>売上高成長効果性</t>
    <rPh sb="0" eb="2">
      <t>ウリアゲ</t>
    </rPh>
    <rPh sb="2" eb="3">
      <t>ダカ</t>
    </rPh>
    <rPh sb="3" eb="5">
      <t>セイチョウ</t>
    </rPh>
    <rPh sb="5" eb="7">
      <t>コウカ</t>
    </rPh>
    <rPh sb="7" eb="8">
      <t>セイ</t>
    </rPh>
    <phoneticPr fontId="3"/>
  </si>
  <si>
    <t>戦略戦術展開</t>
    <rPh sb="0" eb="2">
      <t>センリャク</t>
    </rPh>
    <rPh sb="2" eb="4">
      <t>センジュツ</t>
    </rPh>
    <rPh sb="4" eb="6">
      <t>テンカイ</t>
    </rPh>
    <phoneticPr fontId="3"/>
  </si>
  <si>
    <t>1-1.職場のカイゼン提案活動でコストの圧縮を図る</t>
    <rPh sb="4" eb="6">
      <t>ショクバ</t>
    </rPh>
    <rPh sb="11" eb="13">
      <t>テイアン</t>
    </rPh>
    <rPh sb="13" eb="15">
      <t>カツドウ</t>
    </rPh>
    <rPh sb="20" eb="22">
      <t>アッシュク</t>
    </rPh>
    <rPh sb="23" eb="24">
      <t>ハカ</t>
    </rPh>
    <phoneticPr fontId="3"/>
  </si>
  <si>
    <t>1-2.職務のムダ・ムリ・ムラの３Ｍ徹底排除で労働時間短縮</t>
    <rPh sb="4" eb="6">
      <t>ショクム</t>
    </rPh>
    <rPh sb="18" eb="20">
      <t>テッテイ</t>
    </rPh>
    <rPh sb="20" eb="22">
      <t>ハイジョ</t>
    </rPh>
    <rPh sb="23" eb="25">
      <t>ロウドウ</t>
    </rPh>
    <rPh sb="25" eb="27">
      <t>ジカン</t>
    </rPh>
    <rPh sb="27" eb="29">
      <t>タンシュク</t>
    </rPh>
    <phoneticPr fontId="3"/>
  </si>
  <si>
    <t>1-3.デジタル化で自動化、テレワークによる迅速化、効率化</t>
    <rPh sb="8" eb="9">
      <t>カ</t>
    </rPh>
    <rPh sb="10" eb="13">
      <t>ジドウカ</t>
    </rPh>
    <rPh sb="22" eb="25">
      <t>ジンソクカ</t>
    </rPh>
    <rPh sb="26" eb="29">
      <t>コウリツカ</t>
    </rPh>
    <phoneticPr fontId="3"/>
  </si>
  <si>
    <t>　経営コスト圧縮で競争優位</t>
    <rPh sb="1" eb="3">
      <t>ケイエイ</t>
    </rPh>
    <rPh sb="6" eb="8">
      <t>アッシュク</t>
    </rPh>
    <rPh sb="9" eb="11">
      <t>キョウソウ</t>
    </rPh>
    <rPh sb="11" eb="13">
      <t>ユウイ</t>
    </rPh>
    <phoneticPr fontId="3"/>
  </si>
  <si>
    <t>　製品差別化、市場優位確保</t>
    <rPh sb="1" eb="3">
      <t>セイヒン</t>
    </rPh>
    <rPh sb="3" eb="6">
      <t>サベツカ</t>
    </rPh>
    <rPh sb="7" eb="9">
      <t>シジョウ</t>
    </rPh>
    <rPh sb="9" eb="11">
      <t>ユウイ</t>
    </rPh>
    <rPh sb="11" eb="13">
      <t>カクホ</t>
    </rPh>
    <phoneticPr fontId="3"/>
  </si>
  <si>
    <t>　劣性を排し優性を選択集中</t>
    <rPh sb="1" eb="3">
      <t>レッセイ</t>
    </rPh>
    <rPh sb="4" eb="5">
      <t>ハイ</t>
    </rPh>
    <rPh sb="6" eb="8">
      <t>ユウセイ</t>
    </rPh>
    <rPh sb="9" eb="11">
      <t>センタク</t>
    </rPh>
    <rPh sb="11" eb="13">
      <t>シュウチュウ</t>
    </rPh>
    <phoneticPr fontId="3"/>
  </si>
  <si>
    <r>
      <t>マクロ３Ｃ分析
・顧客</t>
    </r>
    <r>
      <rPr>
        <sz val="6"/>
        <rFont val="ＭＳ Ｐゴシック"/>
        <family val="3"/>
        <charset val="128"/>
      </rPr>
      <t>Customer</t>
    </r>
    <r>
      <rPr>
        <sz val="8"/>
        <rFont val="ＭＳ Ｐゴシック"/>
        <family val="3"/>
        <charset val="128"/>
      </rPr>
      <t xml:space="preserve">
・競合</t>
    </r>
    <r>
      <rPr>
        <sz val="6"/>
        <rFont val="ＭＳ Ｐゴシック"/>
        <family val="3"/>
        <charset val="128"/>
      </rPr>
      <t>Competitor</t>
    </r>
    <r>
      <rPr>
        <sz val="8"/>
        <rFont val="ＭＳ Ｐゴシック"/>
        <family val="3"/>
        <charset val="128"/>
      </rPr>
      <t xml:space="preserve">
・自社</t>
    </r>
    <r>
      <rPr>
        <sz val="6"/>
        <rFont val="ＭＳ Ｐゴシック"/>
        <family val="3"/>
        <charset val="128"/>
      </rPr>
      <t>Company</t>
    </r>
    <rPh sb="5" eb="7">
      <t>ブンセキ</t>
    </rPh>
    <rPh sb="9" eb="11">
      <t>コキャク</t>
    </rPh>
    <rPh sb="21" eb="23">
      <t>キョウゴウ</t>
    </rPh>
    <rPh sb="35" eb="37">
      <t>ジシャ</t>
    </rPh>
    <phoneticPr fontId="3"/>
  </si>
  <si>
    <t>3-2.敵対競合より優位な経営資源を集中活用</t>
    <rPh sb="4" eb="6">
      <t>テキタイ</t>
    </rPh>
    <rPh sb="6" eb="8">
      <t>キョウゴウ</t>
    </rPh>
    <rPh sb="10" eb="12">
      <t>ユウイ</t>
    </rPh>
    <rPh sb="13" eb="15">
      <t>ケイエイ</t>
    </rPh>
    <rPh sb="15" eb="17">
      <t>シゲン</t>
    </rPh>
    <rPh sb="18" eb="20">
      <t>シュウチュウ</t>
    </rPh>
    <rPh sb="20" eb="22">
      <t>カツヨウ</t>
    </rPh>
    <phoneticPr fontId="3"/>
  </si>
  <si>
    <t>3-3.SWOT分析、SOクロスを選択し全集中</t>
    <rPh sb="8" eb="10">
      <t>ブンセキ</t>
    </rPh>
    <rPh sb="17" eb="19">
      <t>センタク</t>
    </rPh>
    <rPh sb="20" eb="21">
      <t>ゼン</t>
    </rPh>
    <rPh sb="21" eb="23">
      <t>シュウチュウ</t>
    </rPh>
    <phoneticPr fontId="3"/>
  </si>
  <si>
    <t>2-1.機能・品質・価格・納期で生産性向上を図る競争優位</t>
    <rPh sb="4" eb="6">
      <t>キノウ</t>
    </rPh>
    <rPh sb="7" eb="9">
      <t>ヒンシツ</t>
    </rPh>
    <rPh sb="10" eb="12">
      <t>カカク</t>
    </rPh>
    <rPh sb="13" eb="15">
      <t>ノウキ</t>
    </rPh>
    <rPh sb="16" eb="19">
      <t>セイサンセイ</t>
    </rPh>
    <rPh sb="19" eb="21">
      <t>コウジョウ</t>
    </rPh>
    <rPh sb="22" eb="23">
      <t>ハカ</t>
    </rPh>
    <rPh sb="24" eb="26">
      <t>キョウソウ</t>
    </rPh>
    <rPh sb="26" eb="28">
      <t>ユウイ</t>
    </rPh>
    <phoneticPr fontId="3"/>
  </si>
  <si>
    <t>2-2.人材の能力開発、専門技能、技術革新による差別化</t>
    <rPh sb="4" eb="6">
      <t>ジンザイ</t>
    </rPh>
    <rPh sb="7" eb="9">
      <t>ノウリョク</t>
    </rPh>
    <rPh sb="9" eb="11">
      <t>カイハツ</t>
    </rPh>
    <rPh sb="12" eb="14">
      <t>センモン</t>
    </rPh>
    <rPh sb="14" eb="16">
      <t>ギノウ</t>
    </rPh>
    <rPh sb="17" eb="19">
      <t>ギジュツ</t>
    </rPh>
    <rPh sb="19" eb="21">
      <t>カクシン</t>
    </rPh>
    <rPh sb="24" eb="27">
      <t>サベツカ</t>
    </rPh>
    <phoneticPr fontId="3"/>
  </si>
  <si>
    <t>2-3.部門横断プロジェクトによるブランド新製品開発差別化</t>
    <rPh sb="4" eb="6">
      <t>ブモン</t>
    </rPh>
    <rPh sb="6" eb="8">
      <t>オウダン</t>
    </rPh>
    <rPh sb="21" eb="24">
      <t>シンセイヒン</t>
    </rPh>
    <rPh sb="24" eb="26">
      <t>カイハツ</t>
    </rPh>
    <rPh sb="26" eb="29">
      <t>サベツカ</t>
    </rPh>
    <phoneticPr fontId="3"/>
  </si>
  <si>
    <t>水平分業外注コストアップ</t>
    <rPh sb="0" eb="2">
      <t>スイヘイ</t>
    </rPh>
    <rPh sb="2" eb="4">
      <t>ブンギョウ</t>
    </rPh>
    <rPh sb="4" eb="6">
      <t>ガイチュウ</t>
    </rPh>
    <phoneticPr fontId="3"/>
  </si>
  <si>
    <t>設備投資減価償却費アップ</t>
    <rPh sb="0" eb="2">
      <t>セツビ</t>
    </rPh>
    <rPh sb="2" eb="4">
      <t>トウシ</t>
    </rPh>
    <rPh sb="4" eb="6">
      <t>ゲンカ</t>
    </rPh>
    <rPh sb="6" eb="8">
      <t>ショウキャク</t>
    </rPh>
    <rPh sb="8" eb="9">
      <t>ヒ</t>
    </rPh>
    <phoneticPr fontId="3"/>
  </si>
  <si>
    <t>アメリカ、ハーバード大学院教授で経済学博士のマイケル・ポーターは、競争戦略として三つの基本戦略を唱えています</t>
    <rPh sb="10" eb="13">
      <t>ダイガクイン</t>
    </rPh>
    <rPh sb="13" eb="15">
      <t>キョウジュ</t>
    </rPh>
    <rPh sb="16" eb="19">
      <t>ケイザイガク</t>
    </rPh>
    <rPh sb="19" eb="21">
      <t>ハカセ</t>
    </rPh>
    <rPh sb="33" eb="35">
      <t>キョウソウ</t>
    </rPh>
    <rPh sb="35" eb="37">
      <t>センリャク</t>
    </rPh>
    <rPh sb="40" eb="41">
      <t>ミッ</t>
    </rPh>
    <rPh sb="43" eb="45">
      <t>キホン</t>
    </rPh>
    <rPh sb="45" eb="47">
      <t>センリャク</t>
    </rPh>
    <rPh sb="48" eb="49">
      <t>トナ</t>
    </rPh>
    <phoneticPr fontId="3"/>
  </si>
  <si>
    <t>販売管理コスト圧縮率 2～5%</t>
    <rPh sb="0" eb="2">
      <t>ハンバイ</t>
    </rPh>
    <rPh sb="2" eb="4">
      <t>カンリ</t>
    </rPh>
    <rPh sb="7" eb="9">
      <t>アッシュク</t>
    </rPh>
    <rPh sb="9" eb="10">
      <t>リツ</t>
    </rPh>
    <phoneticPr fontId="3"/>
  </si>
  <si>
    <t>現有資源活用でコスト不要</t>
    <rPh sb="0" eb="2">
      <t>ゲンユウ</t>
    </rPh>
    <rPh sb="2" eb="4">
      <t>シゲン</t>
    </rPh>
    <rPh sb="4" eb="6">
      <t>カツヨウ</t>
    </rPh>
    <rPh sb="10" eb="12">
      <t>フヨウ</t>
    </rPh>
    <phoneticPr fontId="3"/>
  </si>
  <si>
    <t>3-1.製品・顧客ABC分析でA優性重点集中</t>
    <rPh sb="4" eb="6">
      <t>セイヒン</t>
    </rPh>
    <rPh sb="7" eb="9">
      <t>コキャク</t>
    </rPh>
    <rPh sb="12" eb="14">
      <t>ブンセキ</t>
    </rPh>
    <rPh sb="16" eb="18">
      <t>ユウセイ</t>
    </rPh>
    <rPh sb="18" eb="20">
      <t>ジュウテン</t>
    </rPh>
    <rPh sb="20" eb="22">
      <t>シュウチュウ</t>
    </rPh>
    <phoneticPr fontId="3"/>
  </si>
  <si>
    <t>C劣性排除製造費、数％低減</t>
    <rPh sb="1" eb="3">
      <t>レッセイ</t>
    </rPh>
    <rPh sb="3" eb="5">
      <t>ハイジョ</t>
    </rPh>
    <rPh sb="5" eb="7">
      <t>セイゾウ</t>
    </rPh>
    <rPh sb="7" eb="8">
      <t>ヒ</t>
    </rPh>
    <rPh sb="9" eb="11">
      <t>スウパーセント</t>
    </rPh>
    <rPh sb="11" eb="13">
      <t>テイゲン</t>
    </rPh>
    <phoneticPr fontId="3"/>
  </si>
  <si>
    <t>C劣性顧客未対応、数％低減</t>
    <rPh sb="1" eb="3">
      <t>レッセイ</t>
    </rPh>
    <rPh sb="3" eb="5">
      <t>コキャク</t>
    </rPh>
    <rPh sb="5" eb="6">
      <t>ミ</t>
    </rPh>
    <rPh sb="6" eb="8">
      <t>タイオウ</t>
    </rPh>
    <rPh sb="9" eb="11">
      <t>スウパーセント</t>
    </rPh>
    <rPh sb="11" eb="13">
      <t>テイゲン</t>
    </rPh>
    <phoneticPr fontId="3"/>
  </si>
  <si>
    <t>コスト競争優位成長性、数％</t>
    <rPh sb="3" eb="5">
      <t>キョウソウ</t>
    </rPh>
    <rPh sb="5" eb="7">
      <t>ユウイ</t>
    </rPh>
    <rPh sb="7" eb="10">
      <t>セイチョウセイ</t>
    </rPh>
    <rPh sb="11" eb="13">
      <t>スウパーセント</t>
    </rPh>
    <phoneticPr fontId="3"/>
  </si>
  <si>
    <t>生産時間増で可能性、数％</t>
    <rPh sb="0" eb="2">
      <t>セイサン</t>
    </rPh>
    <rPh sb="2" eb="4">
      <t>ジカン</t>
    </rPh>
    <rPh sb="4" eb="5">
      <t>ゾウ</t>
    </rPh>
    <rPh sb="6" eb="8">
      <t>カノウ</t>
    </rPh>
    <rPh sb="8" eb="9">
      <t>セイ</t>
    </rPh>
    <rPh sb="10" eb="12">
      <t>スウパーセント</t>
    </rPh>
    <phoneticPr fontId="3"/>
  </si>
  <si>
    <t>成約率向上成長性、数％</t>
    <rPh sb="0" eb="2">
      <t>セイヤク</t>
    </rPh>
    <rPh sb="2" eb="3">
      <t>リツ</t>
    </rPh>
    <rPh sb="3" eb="5">
      <t>コウジョウ</t>
    </rPh>
    <rPh sb="5" eb="8">
      <t>セイチョウセイ</t>
    </rPh>
    <rPh sb="9" eb="11">
      <t>スウパーセント</t>
    </rPh>
    <phoneticPr fontId="3"/>
  </si>
  <si>
    <t>顧客満足による成長性、数％</t>
    <rPh sb="0" eb="2">
      <t>コキャク</t>
    </rPh>
    <rPh sb="2" eb="4">
      <t>マンゾク</t>
    </rPh>
    <rPh sb="7" eb="10">
      <t>セイチョウセイ</t>
    </rPh>
    <rPh sb="11" eb="13">
      <t>スウパーセント</t>
    </rPh>
    <phoneticPr fontId="3"/>
  </si>
  <si>
    <t>A優性集中営業成長性、数％</t>
    <rPh sb="1" eb="3">
      <t>ユウセイ</t>
    </rPh>
    <rPh sb="3" eb="5">
      <t>シュウチュウ</t>
    </rPh>
    <rPh sb="5" eb="7">
      <t>エイギョウ</t>
    </rPh>
    <rPh sb="7" eb="10">
      <t>セイチョウセイ</t>
    </rPh>
    <rPh sb="11" eb="13">
      <t>スウパーセント</t>
    </rPh>
    <phoneticPr fontId="3"/>
  </si>
  <si>
    <t>人的時間コスト</t>
    <rPh sb="0" eb="2">
      <t>ジンテキ</t>
    </rPh>
    <rPh sb="2" eb="4">
      <t>ジカン</t>
    </rPh>
    <phoneticPr fontId="3"/>
  </si>
  <si>
    <t>人的時間コスト・広告販促費</t>
    <rPh sb="0" eb="2">
      <t>ジンテキ</t>
    </rPh>
    <rPh sb="2" eb="4">
      <t>ジカン</t>
    </rPh>
    <rPh sb="8" eb="10">
      <t>コウコク</t>
    </rPh>
    <rPh sb="10" eb="12">
      <t>ハンソク</t>
    </rPh>
    <rPh sb="12" eb="13">
      <t>ヒ</t>
    </rPh>
    <phoneticPr fontId="3"/>
  </si>
  <si>
    <t>プロジェクト運営コスト</t>
    <rPh sb="6" eb="8">
      <t>ウンエイ</t>
    </rPh>
    <phoneticPr fontId="3"/>
  </si>
  <si>
    <t>既存顧客売上の維持</t>
    <rPh sb="0" eb="2">
      <t>キソン</t>
    </rPh>
    <rPh sb="2" eb="4">
      <t>コキャク</t>
    </rPh>
    <rPh sb="4" eb="6">
      <t>ウリアゲ</t>
    </rPh>
    <rPh sb="7" eb="9">
      <t>イジ</t>
    </rPh>
    <phoneticPr fontId="3"/>
  </si>
  <si>
    <t>新市場開拓成長性 3～10%</t>
    <rPh sb="0" eb="3">
      <t>シンシジョウ</t>
    </rPh>
    <rPh sb="3" eb="5">
      <t>カイタク</t>
    </rPh>
    <rPh sb="5" eb="8">
      <t>セイチョウセイ</t>
    </rPh>
    <phoneticPr fontId="3"/>
  </si>
  <si>
    <t>既存製品機能アップコスト</t>
    <rPh sb="0" eb="2">
      <t>キソン</t>
    </rPh>
    <rPh sb="2" eb="4">
      <t>セイヒン</t>
    </rPh>
    <rPh sb="4" eb="6">
      <t>キノウ</t>
    </rPh>
    <phoneticPr fontId="3"/>
  </si>
  <si>
    <t>機能アップ買換成長性、数％</t>
    <rPh sb="0" eb="2">
      <t>キノウ</t>
    </rPh>
    <rPh sb="5" eb="7">
      <t>カイカ</t>
    </rPh>
    <rPh sb="7" eb="10">
      <t>セイチョウセイ</t>
    </rPh>
    <rPh sb="11" eb="13">
      <t>スウパーセント</t>
    </rPh>
    <phoneticPr fontId="3"/>
  </si>
  <si>
    <t>（株）一光社プロが戦略経営の道案内としてお手伝い致します。</t>
    <rPh sb="0" eb="3">
      <t>カブ</t>
    </rPh>
    <rPh sb="3" eb="6">
      <t>イッコウシャ</t>
    </rPh>
    <rPh sb="9" eb="11">
      <t>センリャク</t>
    </rPh>
    <rPh sb="11" eb="13">
      <t>ケイエイ</t>
    </rPh>
    <rPh sb="14" eb="17">
      <t>ミチアンナイ</t>
    </rPh>
    <rPh sb="21" eb="23">
      <t>テツダ</t>
    </rPh>
    <rPh sb="24" eb="25">
      <t>イタ</t>
    </rPh>
    <phoneticPr fontId="3"/>
  </si>
  <si>
    <t>本書は代表取締役会長の長山伸作が制作しています。５０歳を過ぎて事業継承しながら</t>
    <rPh sb="0" eb="2">
      <t>ホンショ</t>
    </rPh>
    <rPh sb="3" eb="5">
      <t>ダイヒョウ</t>
    </rPh>
    <rPh sb="5" eb="8">
      <t>トリシマリヤク</t>
    </rPh>
    <rPh sb="8" eb="10">
      <t>カイチョウ</t>
    </rPh>
    <rPh sb="11" eb="15">
      <t>ナガヤマシンサク</t>
    </rPh>
    <rPh sb="16" eb="18">
      <t>セイサク</t>
    </rPh>
    <rPh sb="24" eb="27">
      <t>ゴジュッサイ</t>
    </rPh>
    <rPh sb="28" eb="29">
      <t>ス</t>
    </rPh>
    <rPh sb="31" eb="33">
      <t>ジギョウ</t>
    </rPh>
    <rPh sb="33" eb="35">
      <t>ケイショウ</t>
    </rPh>
    <phoneticPr fontId="3"/>
  </si>
  <si>
    <t>第二創業として始めた経営コンサルタント体験から多数の電子出版物を著しています。</t>
    <rPh sb="0" eb="2">
      <t>ダイニ</t>
    </rPh>
    <rPh sb="2" eb="4">
      <t>ソウギョウ</t>
    </rPh>
    <rPh sb="7" eb="8">
      <t>ハジ</t>
    </rPh>
    <phoneticPr fontId="3"/>
  </si>
  <si>
    <t>弊社は広告プロダクションです。プランナーやデザイナーが高品位のプロモーション用</t>
    <rPh sb="0" eb="2">
      <t>ヘイシャ</t>
    </rPh>
    <rPh sb="3" eb="5">
      <t>コウコク</t>
    </rPh>
    <rPh sb="27" eb="30">
      <t>コウヒンイ</t>
    </rPh>
    <rPh sb="38" eb="39">
      <t>ヨウ</t>
    </rPh>
    <phoneticPr fontId="3"/>
  </si>
  <si>
    <t>販促物を制作しています。</t>
  </si>
  <si>
    <t>損益分岐点から目標とする売上、利益を設定する</t>
    <rPh sb="0" eb="2">
      <t>ソンエキ</t>
    </rPh>
    <rPh sb="2" eb="5">
      <t>ブンキテン</t>
    </rPh>
    <rPh sb="7" eb="9">
      <t>モクヒョウ</t>
    </rPh>
    <rPh sb="12" eb="14">
      <t>ウリアゲ</t>
    </rPh>
    <rPh sb="15" eb="17">
      <t>リエキ</t>
    </rPh>
    <rPh sb="18" eb="20">
      <t>セッテイ</t>
    </rPh>
    <phoneticPr fontId="3"/>
  </si>
  <si>
    <t>（売上高－費用＝０）の営業利益トントンの</t>
    <rPh sb="5" eb="7">
      <t>ヒヨウ</t>
    </rPh>
    <phoneticPr fontId="3"/>
  </si>
  <si>
    <t>損益計算書における</t>
    <rPh sb="0" eb="2">
      <t>ソンエキ</t>
    </rPh>
    <rPh sb="2" eb="5">
      <t>ケイサンショ</t>
    </rPh>
    <phoneticPr fontId="3"/>
  </si>
  <si>
    <t>(費用＝変動費＋固定費)</t>
    <rPh sb="1" eb="3">
      <t>ヒヨウ</t>
    </rPh>
    <rPh sb="4" eb="6">
      <t>ヘンドウ</t>
    </rPh>
    <rPh sb="6" eb="7">
      <t>ヒ</t>
    </rPh>
    <rPh sb="8" eb="11">
      <t>コテイヒ</t>
    </rPh>
    <phoneticPr fontId="3"/>
  </si>
  <si>
    <t>売上高－変動費＝売上総利益（粗利）</t>
    <rPh sb="0" eb="2">
      <t>ウリアゲ</t>
    </rPh>
    <rPh sb="2" eb="3">
      <t>ダカ</t>
    </rPh>
    <rPh sb="4" eb="6">
      <t>ヘンドウ</t>
    </rPh>
    <rPh sb="6" eb="7">
      <t>ヒ</t>
    </rPh>
    <rPh sb="8" eb="10">
      <t>ウリアゲ</t>
    </rPh>
    <rPh sb="10" eb="13">
      <t>ソウリエキ</t>
    </rPh>
    <rPh sb="14" eb="16">
      <t>アラリ</t>
    </rPh>
    <phoneticPr fontId="3"/>
  </si>
  <si>
    <t>売上総利益－固定費＝営業利益</t>
    <rPh sb="0" eb="2">
      <t>ウリアゲ</t>
    </rPh>
    <rPh sb="2" eb="5">
      <t>ソウリエキ</t>
    </rPh>
    <rPh sb="6" eb="9">
      <t>コテイヒ</t>
    </rPh>
    <rPh sb="10" eb="12">
      <t>エイギョウ</t>
    </rPh>
    <rPh sb="12" eb="14">
      <t>リエキ</t>
    </rPh>
    <phoneticPr fontId="3"/>
  </si>
  <si>
    <t>売上高－(変動費＋固定費)＝営業利益</t>
    <rPh sb="0" eb="2">
      <t>ウリアゲ</t>
    </rPh>
    <rPh sb="2" eb="3">
      <t>ダカ</t>
    </rPh>
    <rPh sb="9" eb="12">
      <t>コテイヒ</t>
    </rPh>
    <rPh sb="14" eb="16">
      <t>エイギョウ</t>
    </rPh>
    <rPh sb="16" eb="18">
      <t>リエキ</t>
    </rPh>
    <phoneticPr fontId="3"/>
  </si>
  <si>
    <t>損益分岐点比率は100%が分岐点でそれ以下になら黒字化</t>
    <rPh sb="0" eb="2">
      <t>ソンエキ</t>
    </rPh>
    <rPh sb="2" eb="5">
      <t>ブンキテン</t>
    </rPh>
    <rPh sb="5" eb="7">
      <t>ヒリツ</t>
    </rPh>
    <rPh sb="13" eb="16">
      <t>ブンキテン</t>
    </rPh>
    <rPh sb="19" eb="21">
      <t>イカ</t>
    </rPh>
    <rPh sb="24" eb="27">
      <t>クロジカ</t>
    </rPh>
    <phoneticPr fontId="3"/>
  </si>
  <si>
    <t>売上高成長率</t>
    <rPh sb="0" eb="2">
      <t>ウリアゲ</t>
    </rPh>
    <rPh sb="2" eb="3">
      <t>ダカ</t>
    </rPh>
    <rPh sb="3" eb="6">
      <t>セイチョウリツ</t>
    </rPh>
    <phoneticPr fontId="3"/>
  </si>
  <si>
    <t>毎年の昨対成長率　1%～5%の範囲</t>
    <rPh sb="0" eb="2">
      <t>マイトシ</t>
    </rPh>
    <rPh sb="3" eb="5">
      <t>サクタイ</t>
    </rPh>
    <rPh sb="5" eb="8">
      <t>セイチョウリツ</t>
    </rPh>
    <rPh sb="15" eb="17">
      <t>ハンイ</t>
    </rPh>
    <phoneticPr fontId="3"/>
  </si>
  <si>
    <t>毎年の昨対低減率　1%～2%の範囲</t>
    <rPh sb="0" eb="2">
      <t>マイトシ</t>
    </rPh>
    <rPh sb="3" eb="5">
      <t>サクタイ</t>
    </rPh>
    <rPh sb="5" eb="7">
      <t>テイゲン</t>
    </rPh>
    <rPh sb="7" eb="8">
      <t>リツ</t>
    </rPh>
    <rPh sb="15" eb="17">
      <t>ハンイ</t>
    </rPh>
    <phoneticPr fontId="3"/>
  </si>
  <si>
    <t>毎年の昨対低減率　1%～3%の範囲</t>
    <rPh sb="0" eb="2">
      <t>マイトシ</t>
    </rPh>
    <rPh sb="3" eb="5">
      <t>サクタイ</t>
    </rPh>
    <rPh sb="5" eb="7">
      <t>テイゲン</t>
    </rPh>
    <rPh sb="7" eb="8">
      <t>リツ</t>
    </rPh>
    <rPh sb="15" eb="17">
      <t>ハンイ</t>
    </rPh>
    <phoneticPr fontId="3"/>
  </si>
  <si>
    <t>中期五ヶ年経営計画目標</t>
    <rPh sb="0" eb="2">
      <t>チュウキ</t>
    </rPh>
    <rPh sb="2" eb="5">
      <t>ゴカネン</t>
    </rPh>
    <rPh sb="5" eb="7">
      <t>ケイエイ</t>
    </rPh>
    <rPh sb="7" eb="9">
      <t>ケイカク</t>
    </rPh>
    <rPh sb="9" eb="11">
      <t>モクヒョウ</t>
    </rPh>
    <phoneticPr fontId="3"/>
  </si>
  <si>
    <t>変革戦略の手を打って、中期経営計画目標をシミュレーション</t>
    <rPh sb="0" eb="2">
      <t>ヘンカク</t>
    </rPh>
    <rPh sb="2" eb="4">
      <t>センリャク</t>
    </rPh>
    <rPh sb="5" eb="6">
      <t>テ</t>
    </rPh>
    <rPh sb="7" eb="8">
      <t>ウ</t>
    </rPh>
    <rPh sb="11" eb="13">
      <t>チュウキ</t>
    </rPh>
    <rPh sb="13" eb="15">
      <t>ケイエイ</t>
    </rPh>
    <rPh sb="15" eb="17">
      <t>ケイカク</t>
    </rPh>
    <rPh sb="17" eb="19">
      <t>モクヒョウ</t>
    </rPh>
    <phoneticPr fontId="3"/>
  </si>
  <si>
    <t>損益計算書と損益分岐点</t>
    <rPh sb="0" eb="2">
      <t>ソンエキ</t>
    </rPh>
    <rPh sb="2" eb="5">
      <t>ケイサンショ</t>
    </rPh>
    <rPh sb="6" eb="8">
      <t>ソンエキ</t>
    </rPh>
    <rPh sb="8" eb="11">
      <t>ブンキテン</t>
    </rPh>
    <phoneticPr fontId="3"/>
  </si>
  <si>
    <t>損益計算書の営業利益の最大化が企業使命</t>
    <rPh sb="0" eb="2">
      <t>ソンエキ</t>
    </rPh>
    <rPh sb="2" eb="5">
      <t>ケイサンショ</t>
    </rPh>
    <rPh sb="6" eb="8">
      <t>エイギョウ</t>
    </rPh>
    <rPh sb="8" eb="10">
      <t>リエキ</t>
    </rPh>
    <rPh sb="11" eb="14">
      <t>サイダイカ</t>
    </rPh>
    <rPh sb="15" eb="17">
      <t>キギョウ</t>
    </rPh>
    <rPh sb="17" eb="19">
      <t>シメイ</t>
    </rPh>
    <phoneticPr fontId="3"/>
  </si>
  <si>
    <t>損益分岐点売上高が黒字と赤字の分かれ目</t>
    <rPh sb="0" eb="2">
      <t>ソンエキ</t>
    </rPh>
    <rPh sb="2" eb="5">
      <t>ブンキテン</t>
    </rPh>
    <rPh sb="5" eb="7">
      <t>ウリアゲ</t>
    </rPh>
    <rPh sb="7" eb="8">
      <t>ダカ</t>
    </rPh>
    <rPh sb="9" eb="11">
      <t>クロジ</t>
    </rPh>
    <rPh sb="12" eb="14">
      <t>アカジ</t>
    </rPh>
    <rPh sb="15" eb="16">
      <t>ワ</t>
    </rPh>
    <rPh sb="18" eb="19">
      <t>メ</t>
    </rPh>
    <phoneticPr fontId="3"/>
  </si>
  <si>
    <t>(売上高＝費用)状態が損益分岐点</t>
    <rPh sb="1" eb="3">
      <t>ウリアゲ</t>
    </rPh>
    <rPh sb="3" eb="4">
      <t>ダカ</t>
    </rPh>
    <rPh sb="5" eb="7">
      <t>ヒヨウ</t>
    </rPh>
    <rPh sb="11" eb="13">
      <t>ソンエキ</t>
    </rPh>
    <rPh sb="13" eb="16">
      <t>ブンキテン</t>
    </rPh>
    <phoneticPr fontId="3"/>
  </si>
  <si>
    <t>右の展開図でご理解ください</t>
    <rPh sb="0" eb="1">
      <t>ミギ</t>
    </rPh>
    <rPh sb="2" eb="5">
      <t>テンカイズ</t>
    </rPh>
    <rPh sb="7" eb="9">
      <t>リカイ</t>
    </rPh>
    <phoneticPr fontId="3"/>
  </si>
  <si>
    <t>損益計算書は上図に示すカンタン構成</t>
    <rPh sb="0" eb="2">
      <t>ソンエキ</t>
    </rPh>
    <rPh sb="2" eb="5">
      <t>ケイサンショ</t>
    </rPh>
    <rPh sb="6" eb="8">
      <t>ジョウズ</t>
    </rPh>
    <rPh sb="9" eb="10">
      <t>シメ</t>
    </rPh>
    <rPh sb="15" eb="17">
      <t>コウセイ</t>
    </rPh>
    <phoneticPr fontId="3"/>
  </si>
  <si>
    <t>損益分岐点とは、</t>
    <rPh sb="0" eb="2">
      <t>ソンエキ</t>
    </rPh>
    <rPh sb="2" eb="5">
      <t>ブンキテン</t>
    </rPh>
    <phoneticPr fontId="3"/>
  </si>
  <si>
    <t>（収入－支出＝０）になる黒字と赤字の分岐点</t>
    <phoneticPr fontId="3"/>
  </si>
  <si>
    <t>直近の決算書から三つの科目の数字を入力</t>
    <rPh sb="0" eb="2">
      <t>チョッキン</t>
    </rPh>
    <rPh sb="3" eb="6">
      <t>ケッサンショ</t>
    </rPh>
    <rPh sb="8" eb="9">
      <t>ミッ</t>
    </rPh>
    <rPh sb="11" eb="13">
      <t>カモク</t>
    </rPh>
    <rPh sb="14" eb="16">
      <t>スウジ</t>
    </rPh>
    <rPh sb="17" eb="19">
      <t>ニュウリョク</t>
    </rPh>
    <phoneticPr fontId="3"/>
  </si>
  <si>
    <t>売上原価</t>
    <rPh sb="0" eb="2">
      <t>ウリアゲ</t>
    </rPh>
    <rPh sb="2" eb="4">
      <t>ゲンカ</t>
    </rPh>
    <phoneticPr fontId="3"/>
  </si>
  <si>
    <t>販管費</t>
    <rPh sb="0" eb="3">
      <t>ハンカンヒ</t>
    </rPh>
    <phoneticPr fontId="3"/>
  </si>
  <si>
    <t>・売上成長性は、新製品開発力、営業開拓力の強化挑戦による成果として表わされる</t>
    <rPh sb="1" eb="3">
      <t>ウリアゲ</t>
    </rPh>
    <rPh sb="3" eb="6">
      <t>セイチョウセイ</t>
    </rPh>
    <rPh sb="8" eb="11">
      <t>シンセイヒン</t>
    </rPh>
    <rPh sb="11" eb="14">
      <t>カイハツリョク</t>
    </rPh>
    <rPh sb="15" eb="17">
      <t>エイギョウ</t>
    </rPh>
    <rPh sb="17" eb="19">
      <t>カイタク</t>
    </rPh>
    <rPh sb="19" eb="20">
      <t>リョク</t>
    </rPh>
    <rPh sb="21" eb="23">
      <t>キョウカ</t>
    </rPh>
    <rPh sb="23" eb="25">
      <t>チョウセン</t>
    </rPh>
    <rPh sb="28" eb="30">
      <t>セイカ</t>
    </rPh>
    <rPh sb="33" eb="34">
      <t>アラ</t>
    </rPh>
    <phoneticPr fontId="3"/>
  </si>
  <si>
    <t>・固定費低減策は販管費のムダを削る。一例）拠点縮小地代家賃、デジタル導入自動省力化</t>
    <rPh sb="1" eb="4">
      <t>コテイヒ</t>
    </rPh>
    <rPh sb="4" eb="6">
      <t>テイゲン</t>
    </rPh>
    <rPh sb="6" eb="7">
      <t>サク</t>
    </rPh>
    <rPh sb="8" eb="11">
      <t>ハンカンヒ</t>
    </rPh>
    <rPh sb="15" eb="16">
      <t>ケズ</t>
    </rPh>
    <rPh sb="18" eb="20">
      <t>イチレイ</t>
    </rPh>
    <rPh sb="21" eb="23">
      <t>キョテン</t>
    </rPh>
    <rPh sb="23" eb="25">
      <t>シュクショウ</t>
    </rPh>
    <rPh sb="25" eb="27">
      <t>ジダイ</t>
    </rPh>
    <rPh sb="27" eb="29">
      <t>ヤチン</t>
    </rPh>
    <rPh sb="34" eb="36">
      <t>ドウニュウ</t>
    </rPh>
    <rPh sb="36" eb="38">
      <t>ジドウ</t>
    </rPh>
    <rPh sb="38" eb="41">
      <t>ショウリョクカ</t>
    </rPh>
    <phoneticPr fontId="3"/>
  </si>
  <si>
    <t>経営計画目標を達成する戦略の考察</t>
    <rPh sb="0" eb="2">
      <t>ケイエイ</t>
    </rPh>
    <rPh sb="2" eb="4">
      <t>ケイカク</t>
    </rPh>
    <rPh sb="4" eb="6">
      <t>モクヒョウ</t>
    </rPh>
    <rPh sb="7" eb="9">
      <t>タッセイ</t>
    </rPh>
    <rPh sb="11" eb="13">
      <t>センリャク</t>
    </rPh>
    <rPh sb="14" eb="16">
      <t>コウサツ</t>
    </rPh>
    <phoneticPr fontId="3"/>
  </si>
  <si>
    <t>労働時間圧縮率 2～3%</t>
    <rPh sb="0" eb="2">
      <t>ロウドウ</t>
    </rPh>
    <rPh sb="2" eb="4">
      <t>ジカン</t>
    </rPh>
    <rPh sb="4" eb="6">
      <t>アッシュク</t>
    </rPh>
    <rPh sb="6" eb="7">
      <t>リツ</t>
    </rPh>
    <phoneticPr fontId="3"/>
  </si>
  <si>
    <t>販売管理コスト低減率 2～3%</t>
    <rPh sb="0" eb="2">
      <t>ハンバイ</t>
    </rPh>
    <rPh sb="2" eb="4">
      <t>カンリ</t>
    </rPh>
    <rPh sb="7" eb="9">
      <t>テイゲン</t>
    </rPh>
    <rPh sb="9" eb="10">
      <t>リツ</t>
    </rPh>
    <phoneticPr fontId="3"/>
  </si>
  <si>
    <t>分かりやすく、活用しやすいので、自社の組織風土に合う戦略戦術の優先順位を決めて実行に移して下さい。以下に一例を示します</t>
    <rPh sb="0" eb="1">
      <t>ワ</t>
    </rPh>
    <rPh sb="7" eb="9">
      <t>カツヨウ</t>
    </rPh>
    <rPh sb="16" eb="18">
      <t>ジシャ</t>
    </rPh>
    <rPh sb="19" eb="21">
      <t>ソシキ</t>
    </rPh>
    <rPh sb="21" eb="23">
      <t>フウド</t>
    </rPh>
    <rPh sb="24" eb="25">
      <t>ア</t>
    </rPh>
    <rPh sb="26" eb="28">
      <t>センリャク</t>
    </rPh>
    <rPh sb="28" eb="30">
      <t>センジュツ</t>
    </rPh>
    <rPh sb="31" eb="33">
      <t>ユウセン</t>
    </rPh>
    <rPh sb="33" eb="35">
      <t>ジュンイ</t>
    </rPh>
    <rPh sb="36" eb="37">
      <t>キ</t>
    </rPh>
    <rPh sb="39" eb="41">
      <t>ジッコウ</t>
    </rPh>
    <rPh sb="42" eb="43">
      <t>ウツ</t>
    </rPh>
    <rPh sb="45" eb="46">
      <t>クダ</t>
    </rPh>
    <rPh sb="49" eb="51">
      <t>イカ</t>
    </rPh>
    <rPh sb="52" eb="54">
      <t>イチレイ</t>
    </rPh>
    <rPh sb="55" eb="56">
      <t>シメ</t>
    </rPh>
    <phoneticPr fontId="3"/>
  </si>
  <si>
    <t>製造原価低減率 1～5%</t>
    <rPh sb="0" eb="2">
      <t>セイゾウ</t>
    </rPh>
    <rPh sb="2" eb="4">
      <t>ゲンカ</t>
    </rPh>
    <rPh sb="4" eb="6">
      <t>テイゲン</t>
    </rPh>
    <rPh sb="6" eb="7">
      <t>リツ</t>
    </rPh>
    <phoneticPr fontId="3"/>
  </si>
  <si>
    <t>労務費残業圧縮率 1～3%</t>
    <rPh sb="0" eb="3">
      <t>ロウムヒ</t>
    </rPh>
    <rPh sb="3" eb="5">
      <t>ザンギョウ</t>
    </rPh>
    <rPh sb="5" eb="7">
      <t>アッシュク</t>
    </rPh>
    <rPh sb="7" eb="8">
      <t>リツ</t>
    </rPh>
    <phoneticPr fontId="3"/>
  </si>
  <si>
    <t>迅速効率化、低減率 1～3%</t>
    <rPh sb="0" eb="2">
      <t>ジンソク</t>
    </rPh>
    <rPh sb="2" eb="5">
      <t>コウリツカ</t>
    </rPh>
    <rPh sb="6" eb="8">
      <t>テイゲン</t>
    </rPh>
    <rPh sb="8" eb="9">
      <t>リツ</t>
    </rPh>
    <phoneticPr fontId="3"/>
  </si>
  <si>
    <t>能力向上分を待遇改善へ</t>
    <rPh sb="0" eb="2">
      <t>ノウリョク</t>
    </rPh>
    <rPh sb="2" eb="4">
      <t>コウジョウ</t>
    </rPh>
    <rPh sb="4" eb="5">
      <t>ブン</t>
    </rPh>
    <rPh sb="6" eb="8">
      <t>タイグウ</t>
    </rPh>
    <rPh sb="8" eb="10">
      <t>カイゼン</t>
    </rPh>
    <phoneticPr fontId="3"/>
  </si>
  <si>
    <t>中期五ヶ年経営計画目標の注意点</t>
    <rPh sb="0" eb="2">
      <t>チュウキ</t>
    </rPh>
    <rPh sb="2" eb="5">
      <t>ゴカネン</t>
    </rPh>
    <rPh sb="5" eb="7">
      <t>ケイエイ</t>
    </rPh>
    <rPh sb="7" eb="9">
      <t>ケイカク</t>
    </rPh>
    <rPh sb="9" eb="11">
      <t>モクヒョウ</t>
    </rPh>
    <rPh sb="12" eb="15">
      <t>チュウイテン</t>
    </rPh>
    <phoneticPr fontId="3"/>
  </si>
  <si>
    <t>コロナ禍における資金繰り悪化で融資（借入金）を受けた場合は、中期五カ年経営計画期間内に返済するべきです。</t>
    <rPh sb="3" eb="4">
      <t>カ</t>
    </rPh>
    <rPh sb="8" eb="10">
      <t>シキン</t>
    </rPh>
    <rPh sb="10" eb="11">
      <t>グ</t>
    </rPh>
    <rPh sb="12" eb="14">
      <t>アッカ</t>
    </rPh>
    <rPh sb="15" eb="17">
      <t>ユウシ</t>
    </rPh>
    <rPh sb="18" eb="20">
      <t>カリイレ</t>
    </rPh>
    <rPh sb="20" eb="21">
      <t>キン</t>
    </rPh>
    <rPh sb="23" eb="24">
      <t>ウ</t>
    </rPh>
    <rPh sb="26" eb="28">
      <t>バアイ</t>
    </rPh>
    <rPh sb="30" eb="32">
      <t>チュウキ</t>
    </rPh>
    <rPh sb="32" eb="33">
      <t>ゴ</t>
    </rPh>
    <rPh sb="34" eb="35">
      <t>ネン</t>
    </rPh>
    <rPh sb="35" eb="37">
      <t>ケイエイ</t>
    </rPh>
    <rPh sb="37" eb="39">
      <t>ケイカク</t>
    </rPh>
    <rPh sb="39" eb="41">
      <t>キカン</t>
    </rPh>
    <rPh sb="41" eb="42">
      <t>ナイ</t>
    </rPh>
    <rPh sb="43" eb="45">
      <t>ヘンサイ</t>
    </rPh>
    <phoneticPr fontId="3"/>
  </si>
  <si>
    <t>毎年の借入金返済分を、営業利益で支払えることが条件になります。（営業利益＞借入返済金）</t>
    <rPh sb="0" eb="2">
      <t>マイトシ</t>
    </rPh>
    <rPh sb="3" eb="5">
      <t>カリイレ</t>
    </rPh>
    <rPh sb="5" eb="6">
      <t>キン</t>
    </rPh>
    <rPh sb="6" eb="8">
      <t>ヘンサイ</t>
    </rPh>
    <rPh sb="8" eb="9">
      <t>ブン</t>
    </rPh>
    <rPh sb="11" eb="13">
      <t>エイギョウ</t>
    </rPh>
    <rPh sb="13" eb="15">
      <t>リエキ</t>
    </rPh>
    <rPh sb="16" eb="18">
      <t>シハラ</t>
    </rPh>
    <rPh sb="23" eb="25">
      <t>ジョウケン</t>
    </rPh>
    <rPh sb="32" eb="34">
      <t>エイギョウ</t>
    </rPh>
    <rPh sb="34" eb="36">
      <t>リエキ</t>
    </rPh>
    <rPh sb="37" eb="39">
      <t>カリイレ</t>
    </rPh>
    <rPh sb="39" eb="41">
      <t>ヘンサイ</t>
    </rPh>
    <rPh sb="41" eb="42">
      <t>キン</t>
    </rPh>
    <phoneticPr fontId="3"/>
  </si>
  <si>
    <t>前述の中期五ヶ年経営計画目標の表中、営業利益の数値をシミュレーションして下さい。</t>
    <rPh sb="0" eb="2">
      <t>ゼンジュツ</t>
    </rPh>
    <rPh sb="3" eb="5">
      <t>チュウキ</t>
    </rPh>
    <rPh sb="5" eb="8">
      <t>ゴカネン</t>
    </rPh>
    <rPh sb="8" eb="10">
      <t>ケイエイ</t>
    </rPh>
    <rPh sb="10" eb="12">
      <t>ケイカク</t>
    </rPh>
    <rPh sb="12" eb="14">
      <t>モクヒョウ</t>
    </rPh>
    <rPh sb="15" eb="16">
      <t>ヒョウ</t>
    </rPh>
    <rPh sb="16" eb="17">
      <t>チュウ</t>
    </rPh>
    <rPh sb="18" eb="20">
      <t>エイギョウ</t>
    </rPh>
    <rPh sb="20" eb="22">
      <t>リエキ</t>
    </rPh>
    <rPh sb="23" eb="25">
      <t>スウチ</t>
    </rPh>
    <rPh sb="36" eb="37">
      <t>クダ</t>
    </rPh>
    <phoneticPr fontId="3"/>
  </si>
  <si>
    <t>借入返済金</t>
    <rPh sb="0" eb="2">
      <t>カリイレ</t>
    </rPh>
    <rPh sb="2" eb="4">
      <t>ヘンサイ</t>
    </rPh>
    <rPh sb="4" eb="5">
      <t>キン</t>
    </rPh>
    <phoneticPr fontId="3"/>
  </si>
  <si>
    <t>累積残高</t>
    <rPh sb="0" eb="2">
      <t>ルイセキ</t>
    </rPh>
    <rPh sb="2" eb="4">
      <t>ザンダカ</t>
    </rPh>
    <phoneticPr fontId="3"/>
  </si>
  <si>
    <t>返済込利益</t>
    <rPh sb="0" eb="2">
      <t>ヘンサイ</t>
    </rPh>
    <rPh sb="2" eb="3">
      <t>コミ</t>
    </rPh>
    <rPh sb="3" eb="5">
      <t>リエキ</t>
    </rPh>
    <phoneticPr fontId="3"/>
  </si>
  <si>
    <t>借入返済金があるときは、右欄太枠セルに記入して下さい</t>
    <rPh sb="0" eb="2">
      <t>カリイレ</t>
    </rPh>
    <rPh sb="2" eb="4">
      <t>ヘンサイ</t>
    </rPh>
    <rPh sb="4" eb="5">
      <t>キン</t>
    </rPh>
    <rPh sb="12" eb="13">
      <t>ミギ</t>
    </rPh>
    <rPh sb="13" eb="14">
      <t>ラン</t>
    </rPh>
    <rPh sb="14" eb="16">
      <t>フトワク</t>
    </rPh>
    <rPh sb="19" eb="21">
      <t>キニュウ</t>
    </rPh>
    <rPh sb="23" eb="24">
      <t>クダ</t>
    </rPh>
    <phoneticPr fontId="3"/>
  </si>
  <si>
    <t>前項の売上成長率など％を書き換えて調整して下さい</t>
    <rPh sb="0" eb="2">
      <t>ゼンコウ</t>
    </rPh>
    <rPh sb="3" eb="5">
      <t>ウリアゲ</t>
    </rPh>
    <rPh sb="5" eb="7">
      <t>セイチョウ</t>
    </rPh>
    <rPh sb="7" eb="8">
      <t>リツ</t>
    </rPh>
    <rPh sb="12" eb="13">
      <t>カ</t>
    </rPh>
    <rPh sb="14" eb="15">
      <t>カ</t>
    </rPh>
    <rPh sb="17" eb="19">
      <t>チョウセイ</t>
    </rPh>
    <rPh sb="21" eb="22">
      <t>クダ</t>
    </rPh>
    <phoneticPr fontId="3"/>
  </si>
  <si>
    <t>右欄の五年後までに累積残高が黒字になればＯＫです</t>
    <rPh sb="0" eb="1">
      <t>ミギ</t>
    </rPh>
    <rPh sb="1" eb="2">
      <t>ラン</t>
    </rPh>
    <rPh sb="3" eb="6">
      <t>ゴネンゴ</t>
    </rPh>
    <rPh sb="9" eb="11">
      <t>ルイセキ</t>
    </rPh>
    <rPh sb="11" eb="13">
      <t>ザンダカ</t>
    </rPh>
    <rPh sb="14" eb="16">
      <t>クロジ</t>
    </rPh>
    <phoneticPr fontId="3"/>
  </si>
  <si>
    <t>単位：千円</t>
    <rPh sb="0" eb="2">
      <t>タンイ</t>
    </rPh>
    <rPh sb="3" eb="5">
      <t>センエン</t>
    </rPh>
    <phoneticPr fontId="3"/>
  </si>
  <si>
    <t>運転資金の借り換え癖は要注意！</t>
    <rPh sb="0" eb="2">
      <t>ウンテン</t>
    </rPh>
    <rPh sb="2" eb="4">
      <t>シキン</t>
    </rPh>
    <rPh sb="5" eb="6">
      <t>カ</t>
    </rPh>
    <rPh sb="7" eb="8">
      <t>カ</t>
    </rPh>
    <rPh sb="9" eb="10">
      <t>グセ</t>
    </rPh>
    <rPh sb="11" eb="14">
      <t>ヨウチュウイ</t>
    </rPh>
    <phoneticPr fontId="3"/>
  </si>
  <si>
    <t>設備投資の融資はポジティブ借金</t>
    <rPh sb="0" eb="2">
      <t>セツビ</t>
    </rPh>
    <rPh sb="2" eb="4">
      <t>トウシ</t>
    </rPh>
    <rPh sb="5" eb="7">
      <t>ユウシ</t>
    </rPh>
    <rPh sb="13" eb="15">
      <t>シャッキン</t>
    </rPh>
    <phoneticPr fontId="3"/>
  </si>
  <si>
    <t>運転資金の融資はネガティブ借金</t>
    <rPh sb="0" eb="2">
      <t>ウンテン</t>
    </rPh>
    <rPh sb="2" eb="4">
      <t>シキン</t>
    </rPh>
    <rPh sb="5" eb="7">
      <t>ユウシ</t>
    </rPh>
    <rPh sb="13" eb="15">
      <t>シャッキン</t>
    </rPh>
    <phoneticPr fontId="3"/>
  </si>
  <si>
    <t>運転資金の借り換え癖は借金地獄が待っています。債務超過を放置するとステークホルダーに見放されます。</t>
    <rPh sb="0" eb="2">
      <t>ウンテン</t>
    </rPh>
    <rPh sb="2" eb="4">
      <t>シキン</t>
    </rPh>
    <rPh sb="5" eb="6">
      <t>カ</t>
    </rPh>
    <rPh sb="7" eb="8">
      <t>カ</t>
    </rPh>
    <rPh sb="9" eb="10">
      <t>グセ</t>
    </rPh>
    <rPh sb="11" eb="13">
      <t>シャッキン</t>
    </rPh>
    <rPh sb="13" eb="15">
      <t>ジゴク</t>
    </rPh>
    <rPh sb="16" eb="17">
      <t>マ</t>
    </rPh>
    <rPh sb="23" eb="25">
      <t>サイム</t>
    </rPh>
    <rPh sb="25" eb="27">
      <t>チョウカ</t>
    </rPh>
    <rPh sb="28" eb="30">
      <t>ホウチ</t>
    </rPh>
    <rPh sb="42" eb="44">
      <t>ミハナ</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</si>
</sst>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32" x14ac:knownFonts="1">
    <font>
      <sz val="11"/>
      <color theme="1"/>
      <name val="ＭＳ Ｐゴシック"/>
      <family val="2"/>
      <charset val="128"/>
    </font>
    <font>
      <sz val="11"/>
      <color theme="1"/>
      <name val="ＭＳ Ｐゴシック"/>
      <family val="2"/>
      <charset val="128"/>
    </font>
    <font>
      <sz val="10"/>
      <color theme="1"/>
      <name val="ＭＳ Ｐゴシック"/>
      <family val="2"/>
      <charset val="128"/>
    </font>
    <font>
      <sz val="6"/>
      <name val="ＭＳ Ｐゴシック"/>
      <family val="2"/>
      <charset val="128"/>
    </font>
    <font>
      <sz val="10"/>
      <color theme="0"/>
      <name val="ＭＳ Ｐゴシック"/>
      <family val="3"/>
      <charset val="128"/>
    </font>
    <font>
      <sz val="8"/>
      <color theme="0"/>
      <name val="ＭＳ Ｐゴシック"/>
      <family val="3"/>
      <charset val="128"/>
    </font>
    <font>
      <sz val="9"/>
      <color theme="1"/>
      <name val="ＭＳ Ｐゴシック"/>
      <family val="2"/>
      <charset val="128"/>
    </font>
    <font>
      <sz val="10"/>
      <color rgb="FFFF0000"/>
      <name val="ＭＳ Ｐゴシック"/>
      <family val="2"/>
      <charset val="128"/>
    </font>
    <font>
      <sz val="9"/>
      <color rgb="FFFF0000"/>
      <name val="ＭＳ Ｐゴシック"/>
      <family val="2"/>
      <charset val="128"/>
    </font>
    <font>
      <sz val="8"/>
      <color theme="1"/>
      <name val="ＭＳ Ｐゴシック"/>
      <family val="2"/>
      <charset val="128"/>
    </font>
    <font>
      <u/>
      <sz val="11"/>
      <color theme="10"/>
      <name val="ＭＳ Ｐゴシック"/>
      <family val="2"/>
      <charset val="128"/>
    </font>
    <font>
      <b/>
      <sz val="12"/>
      <color rgb="FF0070C0"/>
      <name val="ＭＳ Ｐゴシック"/>
      <family val="3"/>
      <charset val="128"/>
    </font>
    <font>
      <sz val="10"/>
      <color theme="0"/>
      <name val="ＭＳ Ｐゴシック"/>
      <family val="2"/>
      <charset val="128"/>
    </font>
    <font>
      <b/>
      <sz val="9"/>
      <color rgb="FFFFFF00"/>
      <name val="ＭＳ Ｐゴシック"/>
      <family val="3"/>
      <charset val="128"/>
    </font>
    <font>
      <b/>
      <sz val="12"/>
      <color theme="0"/>
      <name val="ＭＳ Ｐゴシック"/>
      <family val="3"/>
      <charset val="128"/>
    </font>
    <font>
      <sz val="10"/>
      <name val="ＭＳ Ｐゴシック"/>
      <family val="3"/>
      <charset val="128"/>
    </font>
    <font>
      <b/>
      <sz val="10"/>
      <name val="ＭＳ Ｐゴシック"/>
      <family val="3"/>
      <charset val="128"/>
    </font>
    <font>
      <b/>
      <sz val="11"/>
      <color theme="1"/>
      <name val="ＭＳ Ｐゴシック"/>
      <family val="3"/>
      <charset val="128"/>
    </font>
    <font>
      <sz val="9"/>
      <name val="ＭＳ Ｐゴシック"/>
      <family val="3"/>
      <charset val="128"/>
    </font>
    <font>
      <sz val="8"/>
      <name val="ＭＳ Ｐゴシック"/>
      <family val="3"/>
      <charset val="128"/>
    </font>
    <font>
      <sz val="9"/>
      <color rgb="FFC00000"/>
      <name val="ＭＳ Ｐゴシック"/>
      <family val="3"/>
      <charset val="128"/>
    </font>
    <font>
      <sz val="6"/>
      <name val="ＭＳ Ｐゴシック"/>
      <family val="3"/>
      <charset val="128"/>
    </font>
    <font>
      <sz val="10"/>
      <color theme="1"/>
      <name val="ＭＳ ゴシック"/>
      <family val="3"/>
      <charset val="128"/>
    </font>
    <font>
      <b/>
      <sz val="12"/>
      <color rgb="FF0070C0"/>
      <name val="ＭＳ ゴシック"/>
      <family val="3"/>
      <charset val="128"/>
    </font>
    <font>
      <sz val="9"/>
      <color theme="1"/>
      <name val="ＭＳ ゴシック"/>
      <family val="3"/>
      <charset val="128"/>
    </font>
    <font>
      <sz val="9"/>
      <color rgb="FFFF0000"/>
      <name val="ＭＳ ゴシック"/>
      <family val="3"/>
      <charset val="128"/>
    </font>
    <font>
      <b/>
      <sz val="10"/>
      <color rgb="FF0070C0"/>
      <name val="ＭＳ ゴシック"/>
      <family val="3"/>
      <charset val="128"/>
    </font>
    <font>
      <b/>
      <u/>
      <sz val="11"/>
      <color theme="10"/>
      <name val="ＭＳ ゴシック"/>
      <family val="3"/>
      <charset val="128"/>
    </font>
    <font>
      <b/>
      <sz val="10"/>
      <color theme="1"/>
      <name val="ＭＳ ゴシック"/>
      <family val="3"/>
      <charset val="128"/>
    </font>
    <font>
      <b/>
      <sz val="11"/>
      <color rgb="FF0070C0"/>
      <name val="ＭＳ ゴシック"/>
      <family val="3"/>
      <charset val="128"/>
    </font>
    <font>
      <b/>
      <sz val="14"/>
      <color theme="0"/>
      <name val="ＭＳ Ｐゴシック"/>
      <family val="3"/>
      <charset val="128"/>
    </font>
    <font>
      <b/>
      <sz val="11"/>
      <color rgb="FF0070C0"/>
      <name val="ＭＳ Ｐゴシック"/>
      <family val="3"/>
      <charset val="128"/>
    </font>
  </fonts>
  <fills count="8">
    <fill>
      <patternFill patternType="none"/>
    </fill>
    <fill>
      <patternFill patternType="gray125"/>
    </fill>
    <fill>
      <patternFill patternType="solid">
        <fgColor theme="0"/>
        <bgColor indexed="64"/>
      </patternFill>
    </fill>
    <fill>
      <patternFill patternType="solid">
        <fgColor theme="8"/>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9" tint="0.59999389629810485"/>
        <bgColor indexed="64"/>
      </patternFill>
    </fill>
    <fill>
      <patternFill patternType="solid">
        <fgColor theme="0" tint="-0.14999847407452621"/>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diagonal/>
    </border>
  </borders>
  <cellStyleXfs count="4">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0" fillId="0" borderId="0" applyNumberFormat="0" applyFill="0" applyBorder="0" applyAlignment="0" applyProtection="0">
      <alignment vertical="center"/>
    </xf>
  </cellStyleXfs>
  <cellXfs count="93">
    <xf numFmtId="0" fontId="0" fillId="0" borderId="0" xfId="0">
      <alignment vertical="center"/>
    </xf>
    <xf numFmtId="0" fontId="2" fillId="0" borderId="0" xfId="0" applyFont="1">
      <alignment vertical="center"/>
    </xf>
    <xf numFmtId="0" fontId="2" fillId="2" borderId="0" xfId="0" applyFont="1" applyFill="1">
      <alignment vertical="center"/>
    </xf>
    <xf numFmtId="38" fontId="2" fillId="2" borderId="15" xfId="1" applyFont="1" applyFill="1" applyBorder="1" applyProtection="1">
      <alignment vertical="center"/>
      <protection locked="0"/>
    </xf>
    <xf numFmtId="0" fontId="12" fillId="2" borderId="0" xfId="0" applyFont="1" applyFill="1">
      <alignment vertical="center"/>
    </xf>
    <xf numFmtId="0" fontId="2" fillId="0" borderId="0" xfId="0" applyFont="1" applyFill="1">
      <alignment vertical="center"/>
    </xf>
    <xf numFmtId="0" fontId="14" fillId="3" borderId="0" xfId="0" applyFont="1" applyFill="1" applyProtection="1">
      <alignment vertical="center"/>
    </xf>
    <xf numFmtId="0" fontId="30" fillId="3" borderId="0" xfId="0" applyFont="1" applyFill="1" applyProtection="1">
      <alignment vertical="center"/>
    </xf>
    <xf numFmtId="0" fontId="4" fillId="3" borderId="0" xfId="0" applyFont="1" applyFill="1" applyProtection="1">
      <alignment vertical="center"/>
    </xf>
    <xf numFmtId="0" fontId="13" fillId="3" borderId="0" xfId="0" applyFont="1" applyFill="1" applyProtection="1">
      <alignment vertical="center"/>
    </xf>
    <xf numFmtId="0" fontId="5" fillId="3" borderId="0" xfId="0" applyFont="1" applyFill="1" applyAlignment="1" applyProtection="1">
      <alignment horizontal="right" vertical="center"/>
    </xf>
    <xf numFmtId="0" fontId="2" fillId="2" borderId="0" xfId="0" applyFont="1" applyFill="1" applyProtection="1">
      <alignment vertical="center"/>
    </xf>
    <xf numFmtId="0" fontId="11" fillId="2" borderId="0" xfId="0" applyFont="1" applyFill="1" applyProtection="1">
      <alignment vertical="center"/>
    </xf>
    <xf numFmtId="0" fontId="2" fillId="0" borderId="0" xfId="0" applyFont="1" applyProtection="1">
      <alignment vertical="center"/>
    </xf>
    <xf numFmtId="0" fontId="17" fillId="2" borderId="0" xfId="0" applyFont="1" applyFill="1" applyProtection="1">
      <alignment vertical="center"/>
    </xf>
    <xf numFmtId="0" fontId="7" fillId="2" borderId="0" xfId="0" applyFont="1" applyFill="1" applyProtection="1">
      <alignment vertical="center"/>
    </xf>
    <xf numFmtId="0" fontId="15" fillId="2" borderId="0" xfId="0" applyFont="1" applyFill="1" applyBorder="1" applyAlignment="1" applyProtection="1">
      <alignment vertical="center"/>
    </xf>
    <xf numFmtId="0" fontId="2" fillId="6" borderId="1" xfId="0" applyFont="1" applyFill="1" applyBorder="1" applyProtection="1">
      <alignment vertical="center"/>
    </xf>
    <xf numFmtId="0" fontId="2" fillId="6" borderId="13" xfId="0" applyFont="1" applyFill="1" applyBorder="1" applyProtection="1">
      <alignment vertical="center"/>
    </xf>
    <xf numFmtId="0" fontId="8" fillId="2" borderId="0" xfId="0" applyFont="1" applyFill="1" applyProtection="1">
      <alignment vertical="center"/>
    </xf>
    <xf numFmtId="0" fontId="2" fillId="2" borderId="0" xfId="0" applyFont="1" applyFill="1" applyAlignment="1" applyProtection="1">
      <alignment horizontal="right" vertical="center"/>
    </xf>
    <xf numFmtId="0" fontId="2" fillId="4" borderId="2" xfId="0" applyFont="1" applyFill="1" applyBorder="1" applyProtection="1">
      <alignment vertical="center"/>
    </xf>
    <xf numFmtId="0" fontId="2" fillId="6" borderId="4" xfId="0" applyFont="1" applyFill="1" applyBorder="1" applyProtection="1">
      <alignment vertical="center"/>
    </xf>
    <xf numFmtId="176" fontId="2" fillId="5" borderId="4" xfId="2" applyNumberFormat="1" applyFont="1" applyFill="1" applyBorder="1" applyProtection="1">
      <alignment vertical="center"/>
    </xf>
    <xf numFmtId="0" fontId="2" fillId="4" borderId="1" xfId="0" applyFont="1" applyFill="1" applyBorder="1" applyProtection="1">
      <alignment vertical="center"/>
    </xf>
    <xf numFmtId="38" fontId="2" fillId="5" borderId="16" xfId="1" applyFont="1" applyFill="1" applyBorder="1" applyProtection="1">
      <alignment vertical="center"/>
    </xf>
    <xf numFmtId="0" fontId="2" fillId="4" borderId="13" xfId="0" applyFont="1" applyFill="1" applyBorder="1" applyProtection="1">
      <alignment vertical="center"/>
    </xf>
    <xf numFmtId="38" fontId="2" fillId="5" borderId="14" xfId="1" applyFont="1" applyFill="1" applyBorder="1" applyProtection="1">
      <alignment vertical="center"/>
    </xf>
    <xf numFmtId="0" fontId="2" fillId="5" borderId="13" xfId="0" applyFont="1" applyFill="1" applyBorder="1" applyAlignment="1" applyProtection="1">
      <alignment horizontal="left" vertical="center"/>
    </xf>
    <xf numFmtId="38" fontId="2" fillId="5" borderId="4" xfId="1" applyFont="1" applyFill="1" applyBorder="1" applyProtection="1">
      <alignment vertical="center"/>
    </xf>
    <xf numFmtId="0" fontId="2" fillId="5" borderId="14" xfId="0" applyFont="1" applyFill="1" applyBorder="1" applyAlignment="1" applyProtection="1">
      <alignment horizontal="right" vertical="center"/>
    </xf>
    <xf numFmtId="0" fontId="31" fillId="2" borderId="0" xfId="0" applyFont="1" applyFill="1" applyProtection="1">
      <alignment vertical="center"/>
    </xf>
    <xf numFmtId="0" fontId="9" fillId="2" borderId="0" xfId="0" applyFont="1" applyFill="1" applyAlignment="1" applyProtection="1">
      <alignment horizontal="right" vertical="center"/>
    </xf>
    <xf numFmtId="0" fontId="15" fillId="2" borderId="0" xfId="0" applyFont="1" applyFill="1" applyBorder="1" applyAlignment="1" applyProtection="1">
      <alignment horizontal="right" vertical="center"/>
    </xf>
    <xf numFmtId="0" fontId="2" fillId="6" borderId="1" xfId="0" applyFont="1" applyFill="1" applyBorder="1" applyAlignment="1" applyProtection="1">
      <alignment horizontal="center" vertical="center"/>
    </xf>
    <xf numFmtId="0" fontId="2" fillId="6" borderId="13" xfId="0" applyFont="1" applyFill="1" applyBorder="1" applyAlignment="1" applyProtection="1">
      <alignment horizontal="center" vertical="center"/>
    </xf>
    <xf numFmtId="176" fontId="15" fillId="2" borderId="0" xfId="2" applyNumberFormat="1" applyFont="1" applyFill="1" applyBorder="1" applyAlignment="1" applyProtection="1">
      <alignment vertical="center"/>
    </xf>
    <xf numFmtId="38" fontId="2" fillId="2" borderId="1" xfId="1" applyFont="1" applyFill="1" applyBorder="1" applyProtection="1">
      <alignment vertical="center"/>
    </xf>
    <xf numFmtId="0" fontId="2" fillId="4" borderId="13" xfId="0" applyFont="1" applyFill="1" applyBorder="1" applyAlignment="1" applyProtection="1">
      <alignment horizontal="right" vertical="center"/>
    </xf>
    <xf numFmtId="38" fontId="2" fillId="2" borderId="4" xfId="1" applyFont="1" applyFill="1" applyBorder="1" applyProtection="1">
      <alignment vertical="center"/>
    </xf>
    <xf numFmtId="0" fontId="2" fillId="4" borderId="14" xfId="0" applyFont="1" applyFill="1" applyBorder="1" applyAlignment="1" applyProtection="1">
      <alignment horizontal="right" vertical="center"/>
    </xf>
    <xf numFmtId="176" fontId="2" fillId="2" borderId="4" xfId="2" applyNumberFormat="1" applyFont="1" applyFill="1" applyBorder="1" applyProtection="1">
      <alignment vertical="center"/>
    </xf>
    <xf numFmtId="0" fontId="15" fillId="2" borderId="0" xfId="0" applyFont="1" applyFill="1" applyBorder="1" applyProtection="1">
      <alignment vertical="center"/>
    </xf>
    <xf numFmtId="0" fontId="15" fillId="6" borderId="2" xfId="0" applyFont="1" applyFill="1" applyBorder="1" applyAlignment="1" applyProtection="1">
      <alignment vertical="center"/>
    </xf>
    <xf numFmtId="0" fontId="15" fillId="6" borderId="4" xfId="0" applyFont="1" applyFill="1" applyBorder="1" applyAlignment="1" applyProtection="1">
      <alignment vertical="center"/>
    </xf>
    <xf numFmtId="0" fontId="15" fillId="6" borderId="3" xfId="0" applyFont="1" applyFill="1" applyBorder="1" applyAlignment="1" applyProtection="1">
      <alignment vertical="center"/>
    </xf>
    <xf numFmtId="0" fontId="2" fillId="6" borderId="2" xfId="0" applyFont="1" applyFill="1" applyBorder="1" applyProtection="1">
      <alignment vertical="center"/>
    </xf>
    <xf numFmtId="0" fontId="16" fillId="4" borderId="5" xfId="0" applyFont="1" applyFill="1" applyBorder="1" applyAlignment="1" applyProtection="1">
      <alignment vertical="center"/>
    </xf>
    <xf numFmtId="0" fontId="15" fillId="4" borderId="6" xfId="0" applyFont="1" applyFill="1" applyBorder="1" applyAlignment="1" applyProtection="1">
      <alignment vertical="center"/>
    </xf>
    <xf numFmtId="0" fontId="18" fillId="2" borderId="5" xfId="0" applyFont="1" applyFill="1" applyBorder="1" applyAlignment="1" applyProtection="1">
      <alignment vertical="center"/>
    </xf>
    <xf numFmtId="0" fontId="15" fillId="2" borderId="11" xfId="0" applyFont="1" applyFill="1" applyBorder="1" applyAlignment="1" applyProtection="1">
      <alignment vertical="center"/>
    </xf>
    <xf numFmtId="0" fontId="15" fillId="2" borderId="6" xfId="0" applyFont="1" applyFill="1" applyBorder="1" applyAlignment="1" applyProtection="1">
      <alignment vertical="center"/>
    </xf>
    <xf numFmtId="0" fontId="6" fillId="2" borderId="3" xfId="0" applyFont="1" applyFill="1" applyBorder="1" applyProtection="1">
      <alignment vertical="center"/>
    </xf>
    <xf numFmtId="0" fontId="6" fillId="2" borderId="4" xfId="0" applyFont="1" applyFill="1" applyBorder="1" applyProtection="1">
      <alignment vertical="center"/>
    </xf>
    <xf numFmtId="0" fontId="6" fillId="2" borderId="2" xfId="0" applyFont="1" applyFill="1" applyBorder="1" applyProtection="1">
      <alignment vertical="center"/>
    </xf>
    <xf numFmtId="0" fontId="20" fillId="4" borderId="7" xfId="0" applyFont="1" applyFill="1" applyBorder="1" applyAlignment="1" applyProtection="1">
      <alignment vertical="center"/>
    </xf>
    <xf numFmtId="0" fontId="15" fillId="4" borderId="8" xfId="0" applyFont="1" applyFill="1" applyBorder="1" applyAlignment="1" applyProtection="1">
      <alignment vertical="center"/>
    </xf>
    <xf numFmtId="0" fontId="18" fillId="2" borderId="7" xfId="0" applyFont="1" applyFill="1" applyBorder="1" applyAlignment="1" applyProtection="1">
      <alignment vertical="center"/>
    </xf>
    <xf numFmtId="0" fontId="15" fillId="2" borderId="8" xfId="0" applyFont="1" applyFill="1" applyBorder="1" applyAlignment="1" applyProtection="1">
      <alignment vertical="center"/>
    </xf>
    <xf numFmtId="0" fontId="15" fillId="4" borderId="9" xfId="0" applyFont="1" applyFill="1" applyBorder="1" applyAlignment="1" applyProtection="1">
      <alignment vertical="center"/>
    </xf>
    <xf numFmtId="0" fontId="15" fillId="4" borderId="10" xfId="0" applyFont="1" applyFill="1" applyBorder="1" applyAlignment="1" applyProtection="1">
      <alignment vertical="center"/>
    </xf>
    <xf numFmtId="0" fontId="18" fillId="2" borderId="9" xfId="0" applyFont="1" applyFill="1" applyBorder="1" applyAlignment="1" applyProtection="1">
      <alignment vertical="center"/>
    </xf>
    <xf numFmtId="0" fontId="15" fillId="2" borderId="12" xfId="0" applyFont="1" applyFill="1" applyBorder="1" applyAlignment="1" applyProtection="1">
      <alignment vertical="center"/>
    </xf>
    <xf numFmtId="0" fontId="15" fillId="2" borderId="10" xfId="0" applyFont="1" applyFill="1" applyBorder="1" applyAlignment="1" applyProtection="1">
      <alignment vertical="center"/>
    </xf>
    <xf numFmtId="0" fontId="18" fillId="2" borderId="11" xfId="0" applyFont="1" applyFill="1" applyBorder="1" applyAlignment="1" applyProtection="1">
      <alignment vertical="center"/>
    </xf>
    <xf numFmtId="0" fontId="18" fillId="2" borderId="0" xfId="0" applyFont="1" applyFill="1" applyBorder="1" applyAlignment="1" applyProtection="1">
      <alignment vertical="center"/>
    </xf>
    <xf numFmtId="0" fontId="18" fillId="2" borderId="12" xfId="0" applyFont="1" applyFill="1" applyBorder="1" applyAlignment="1" applyProtection="1">
      <alignment vertical="center"/>
    </xf>
    <xf numFmtId="0" fontId="24" fillId="2" borderId="0" xfId="0" applyFont="1" applyFill="1" applyAlignment="1" applyProtection="1">
      <alignment horizontal="right" vertical="center"/>
    </xf>
    <xf numFmtId="14" fontId="24" fillId="2" borderId="0" xfId="0" applyNumberFormat="1" applyFont="1" applyFill="1" applyProtection="1">
      <alignment vertical="center"/>
    </xf>
    <xf numFmtId="0" fontId="23" fillId="2" borderId="0" xfId="0" applyFont="1" applyFill="1" applyProtection="1">
      <alignment vertical="center"/>
    </xf>
    <xf numFmtId="0" fontId="24" fillId="2" borderId="0" xfId="0" applyFont="1" applyFill="1" applyProtection="1">
      <alignment vertical="center"/>
    </xf>
    <xf numFmtId="0" fontId="22" fillId="2" borderId="0" xfId="0" applyFont="1" applyFill="1" applyProtection="1">
      <alignment vertical="center"/>
    </xf>
    <xf numFmtId="0" fontId="29" fillId="2" borderId="0" xfId="0" applyFont="1" applyFill="1" applyProtection="1">
      <alignment vertical="center"/>
    </xf>
    <xf numFmtId="0" fontId="26" fillId="2" borderId="0" xfId="0" applyFont="1" applyFill="1" applyProtection="1">
      <alignment vertical="center"/>
    </xf>
    <xf numFmtId="0" fontId="26" fillId="2" borderId="0" xfId="0" applyFont="1" applyFill="1" applyAlignment="1" applyProtection="1">
      <alignment horizontal="left" vertical="center"/>
    </xf>
    <xf numFmtId="0" fontId="26" fillId="2" borderId="0" xfId="0" applyFont="1" applyFill="1" applyAlignment="1" applyProtection="1">
      <alignment horizontal="right" vertical="center"/>
    </xf>
    <xf numFmtId="0" fontId="27" fillId="2" borderId="0" xfId="3" applyFont="1" applyFill="1" applyAlignment="1" applyProtection="1">
      <alignment horizontal="left" vertical="center"/>
    </xf>
    <xf numFmtId="0" fontId="28" fillId="2" borderId="0" xfId="0" applyFont="1" applyFill="1" applyAlignment="1" applyProtection="1">
      <alignment horizontal="left" vertical="center"/>
    </xf>
    <xf numFmtId="0" fontId="25" fillId="2" borderId="0" xfId="0" applyFont="1" applyFill="1" applyAlignment="1" applyProtection="1">
      <alignment horizontal="right" vertical="center"/>
    </xf>
    <xf numFmtId="0" fontId="2" fillId="7" borderId="0" xfId="0" applyFont="1" applyFill="1" applyProtection="1">
      <alignment vertical="center"/>
    </xf>
    <xf numFmtId="0" fontId="22" fillId="7" borderId="0" xfId="0" applyFont="1" applyFill="1" applyProtection="1">
      <alignment vertical="center"/>
    </xf>
    <xf numFmtId="9" fontId="2" fillId="2" borderId="15" xfId="2" applyFont="1" applyFill="1" applyBorder="1" applyProtection="1">
      <alignment vertical="center"/>
      <protection locked="0"/>
    </xf>
    <xf numFmtId="0" fontId="14" fillId="2" borderId="0" xfId="0" applyFont="1" applyFill="1" applyProtection="1">
      <alignment vertical="center"/>
    </xf>
    <xf numFmtId="0" fontId="27" fillId="2" borderId="0" xfId="3" applyFont="1" applyFill="1" applyAlignment="1" applyProtection="1">
      <alignment horizontal="left" vertical="center"/>
    </xf>
    <xf numFmtId="0" fontId="28" fillId="2" borderId="0" xfId="0" applyFont="1" applyFill="1" applyAlignment="1" applyProtection="1">
      <alignment horizontal="left" vertical="center"/>
    </xf>
    <xf numFmtId="0" fontId="19" fillId="2" borderId="13" xfId="0" applyFont="1" applyFill="1" applyBorder="1" applyAlignment="1" applyProtection="1">
      <alignment horizontal="left" vertical="center" wrapText="1"/>
    </xf>
    <xf numFmtId="0" fontId="19" fillId="2" borderId="16" xfId="0" applyFont="1" applyFill="1" applyBorder="1" applyAlignment="1" applyProtection="1">
      <alignment horizontal="left" vertical="center" wrapText="1"/>
    </xf>
    <xf numFmtId="0" fontId="19" fillId="2" borderId="14" xfId="0" applyFont="1" applyFill="1" applyBorder="1" applyAlignment="1" applyProtection="1">
      <alignment horizontal="left" vertical="center" wrapText="1"/>
    </xf>
    <xf numFmtId="9" fontId="2" fillId="5" borderId="4" xfId="2" applyNumberFormat="1" applyFont="1" applyFill="1" applyBorder="1" applyProtection="1">
      <alignment vertical="center"/>
    </xf>
    <xf numFmtId="9" fontId="2" fillId="2" borderId="0" xfId="2" applyFont="1" applyFill="1">
      <alignment vertical="center"/>
    </xf>
    <xf numFmtId="0" fontId="2" fillId="2" borderId="1" xfId="0" applyFont="1" applyFill="1" applyBorder="1" applyProtection="1">
      <alignment vertical="center"/>
    </xf>
    <xf numFmtId="38" fontId="2" fillId="2" borderId="1" xfId="0" applyNumberFormat="1" applyFont="1" applyFill="1" applyBorder="1" applyProtection="1">
      <alignment vertical="center"/>
    </xf>
    <xf numFmtId="0" fontId="11" fillId="2" borderId="0" xfId="0" applyFont="1" applyFill="1" applyBorder="1" applyAlignment="1" applyProtection="1">
      <alignment vertical="center"/>
    </xf>
  </cellXfs>
  <cellStyles count="4">
    <cellStyle name="パーセント" xfId="2" builtinId="5"/>
    <cellStyle name="ハイパーリンク" xfId="3" builtinId="8"/>
    <cellStyle name="桁区切り" xfId="1" builtinId="6"/>
    <cellStyle name="標準" xfId="0" builtinId="0"/>
  </cellStyles>
  <dxfs count="0"/>
  <tableStyles count="0" defaultTableStyle="TableStyleMedium2" defaultPivotStyle="PivotStyleLight16"/>
  <colors>
    <mruColors>
      <color rgb="FFFF66FF"/>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30480</xdr:colOff>
      <xdr:row>30</xdr:row>
      <xdr:rowOff>53340</xdr:rowOff>
    </xdr:from>
    <xdr:to>
      <xdr:col>5</xdr:col>
      <xdr:colOff>30480</xdr:colOff>
      <xdr:row>33</xdr:row>
      <xdr:rowOff>0</xdr:rowOff>
    </xdr:to>
    <xdr:grpSp>
      <xdr:nvGrpSpPr>
        <xdr:cNvPr id="79" name="グループ化 78">
          <a:extLst>
            <a:ext uri="{FF2B5EF4-FFF2-40B4-BE49-F238E27FC236}">
              <a16:creationId xmlns:a16="http://schemas.microsoft.com/office/drawing/2014/main" id="{F96E4DDE-8B85-40A7-AE52-63C60780D324}"/>
            </a:ext>
          </a:extLst>
        </xdr:cNvPr>
        <xdr:cNvGrpSpPr/>
      </xdr:nvGrpSpPr>
      <xdr:grpSpPr>
        <a:xfrm>
          <a:off x="358140" y="5829300"/>
          <a:ext cx="2956560" cy="518160"/>
          <a:chOff x="281940" y="7010400"/>
          <a:chExt cx="2787435" cy="518160"/>
        </a:xfrm>
      </xdr:grpSpPr>
      <xdr:sp macro="" textlink="">
        <xdr:nvSpPr>
          <xdr:cNvPr id="80" name="四角形: 角を丸くする 79">
            <a:extLst>
              <a:ext uri="{FF2B5EF4-FFF2-40B4-BE49-F238E27FC236}">
                <a16:creationId xmlns:a16="http://schemas.microsoft.com/office/drawing/2014/main" id="{91A3C7D3-5E68-4A58-B184-E762385F0959}"/>
              </a:ext>
            </a:extLst>
          </xdr:cNvPr>
          <xdr:cNvSpPr/>
        </xdr:nvSpPr>
        <xdr:spPr>
          <a:xfrm>
            <a:off x="281940" y="7010400"/>
            <a:ext cx="2787435" cy="518160"/>
          </a:xfrm>
          <a:prstGeom prst="roundRect">
            <a:avLst/>
          </a:prstGeom>
          <a:solidFill>
            <a:schemeClr val="accent4">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nvGrpSpPr>
          <xdr:cNvPr id="81" name="グループ化 80">
            <a:extLst>
              <a:ext uri="{FF2B5EF4-FFF2-40B4-BE49-F238E27FC236}">
                <a16:creationId xmlns:a16="http://schemas.microsoft.com/office/drawing/2014/main" id="{C55AC5D3-B6EC-4CB5-A849-73E8FA5F56C8}"/>
              </a:ext>
            </a:extLst>
          </xdr:cNvPr>
          <xdr:cNvGrpSpPr/>
        </xdr:nvGrpSpPr>
        <xdr:grpSpPr>
          <a:xfrm>
            <a:off x="289560" y="7010400"/>
            <a:ext cx="2728352" cy="495265"/>
            <a:chOff x="533400" y="7200900"/>
            <a:chExt cx="2728352" cy="495265"/>
          </a:xfrm>
        </xdr:grpSpPr>
        <xdr:sp macro="" textlink="">
          <xdr:nvSpPr>
            <xdr:cNvPr id="82" name="テキスト ボックス 81">
              <a:extLst>
                <a:ext uri="{FF2B5EF4-FFF2-40B4-BE49-F238E27FC236}">
                  <a16:creationId xmlns:a16="http://schemas.microsoft.com/office/drawing/2014/main" id="{E71A4E16-486F-4FE0-A6A9-DB21B0404BD9}"/>
                </a:ext>
              </a:extLst>
            </xdr:cNvPr>
            <xdr:cNvSpPr txBox="1"/>
          </xdr:nvSpPr>
          <xdr:spPr>
            <a:xfrm>
              <a:off x="533400" y="7315200"/>
              <a:ext cx="12622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000">
                  <a:latin typeface="ＭＳ Ｐゴシック" panose="020B0600070205080204" pitchFamily="50" charset="-128"/>
                  <a:ea typeface="ＭＳ Ｐゴシック" panose="020B0600070205080204" pitchFamily="50" charset="-128"/>
                </a:rPr>
                <a:t>損益分岐点売上高＝</a:t>
              </a:r>
            </a:p>
          </xdr:txBody>
        </xdr:sp>
        <xdr:sp macro="" textlink="">
          <xdr:nvSpPr>
            <xdr:cNvPr id="83" name="テキスト ボックス 82">
              <a:extLst>
                <a:ext uri="{FF2B5EF4-FFF2-40B4-BE49-F238E27FC236}">
                  <a16:creationId xmlns:a16="http://schemas.microsoft.com/office/drawing/2014/main" id="{91AA24B9-9A00-478A-B44C-C07446B18147}"/>
                </a:ext>
              </a:extLst>
            </xdr:cNvPr>
            <xdr:cNvSpPr txBox="1"/>
          </xdr:nvSpPr>
          <xdr:spPr>
            <a:xfrm>
              <a:off x="2171795" y="7200900"/>
              <a:ext cx="554952" cy="2673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000">
                  <a:latin typeface="ＭＳ Ｐゴシック" panose="020B0600070205080204" pitchFamily="50" charset="-128"/>
                  <a:ea typeface="ＭＳ Ｐゴシック" panose="020B0600070205080204" pitchFamily="50" charset="-128"/>
                </a:rPr>
                <a:t>固定費</a:t>
              </a:r>
            </a:p>
          </xdr:txBody>
        </xdr:sp>
        <xdr:sp macro="" textlink="">
          <xdr:nvSpPr>
            <xdr:cNvPr id="84" name="テキスト ボックス 83">
              <a:extLst>
                <a:ext uri="{FF2B5EF4-FFF2-40B4-BE49-F238E27FC236}">
                  <a16:creationId xmlns:a16="http://schemas.microsoft.com/office/drawing/2014/main" id="{28F4B1D3-7209-4F8F-8435-31B4F78700AC}"/>
                </a:ext>
              </a:extLst>
            </xdr:cNvPr>
            <xdr:cNvSpPr txBox="1"/>
          </xdr:nvSpPr>
          <xdr:spPr>
            <a:xfrm>
              <a:off x="1636796" y="7437120"/>
              <a:ext cx="162495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000">
                  <a:latin typeface="ＭＳ Ｐゴシック" panose="020B0600070205080204" pitchFamily="50" charset="-128"/>
                  <a:ea typeface="ＭＳ Ｐゴシック" panose="020B0600070205080204" pitchFamily="50" charset="-128"/>
                </a:rPr>
                <a:t>（売上高－変動費）</a:t>
              </a:r>
              <a:r>
                <a:rPr kumimoji="1" lang="en-US" altLang="ja-JP" sz="1000">
                  <a:latin typeface="ＭＳ Ｐゴシック" panose="020B0600070205080204" pitchFamily="50" charset="-128"/>
                  <a:ea typeface="ＭＳ Ｐゴシック" panose="020B0600070205080204" pitchFamily="50" charset="-128"/>
                </a:rPr>
                <a:t>÷</a:t>
              </a:r>
              <a:r>
                <a:rPr kumimoji="1" lang="ja-JP" altLang="en-US" sz="1000">
                  <a:latin typeface="ＭＳ Ｐゴシック" panose="020B0600070205080204" pitchFamily="50" charset="-128"/>
                  <a:ea typeface="ＭＳ Ｐゴシック" panose="020B0600070205080204" pitchFamily="50" charset="-128"/>
                </a:rPr>
                <a:t>売上高</a:t>
              </a:r>
            </a:p>
          </xdr:txBody>
        </xdr:sp>
        <xdr:cxnSp macro="">
          <xdr:nvCxnSpPr>
            <xdr:cNvPr id="85" name="直線コネクタ 84">
              <a:extLst>
                <a:ext uri="{FF2B5EF4-FFF2-40B4-BE49-F238E27FC236}">
                  <a16:creationId xmlns:a16="http://schemas.microsoft.com/office/drawing/2014/main" id="{13A3A7FF-C733-46FE-90C1-2838A07D6A7F}"/>
                </a:ext>
              </a:extLst>
            </xdr:cNvPr>
            <xdr:cNvCxnSpPr/>
          </xdr:nvCxnSpPr>
          <xdr:spPr>
            <a:xfrm>
              <a:off x="1715161" y="7444740"/>
              <a:ext cx="1490293" cy="0"/>
            </a:xfrm>
            <a:prstGeom prst="line">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1</xdr:col>
      <xdr:colOff>15240</xdr:colOff>
      <xdr:row>47</xdr:row>
      <xdr:rowOff>76200</xdr:rowOff>
    </xdr:from>
    <xdr:to>
      <xdr:col>5</xdr:col>
      <xdr:colOff>83821</xdr:colOff>
      <xdr:row>49</xdr:row>
      <xdr:rowOff>160701</xdr:rowOff>
    </xdr:to>
    <xdr:grpSp>
      <xdr:nvGrpSpPr>
        <xdr:cNvPr id="86" name="グループ化 85">
          <a:extLst>
            <a:ext uri="{FF2B5EF4-FFF2-40B4-BE49-F238E27FC236}">
              <a16:creationId xmlns:a16="http://schemas.microsoft.com/office/drawing/2014/main" id="{C93B0BA8-8EE7-4EF5-B24E-199F1469E135}"/>
            </a:ext>
          </a:extLst>
        </xdr:cNvPr>
        <xdr:cNvGrpSpPr/>
      </xdr:nvGrpSpPr>
      <xdr:grpSpPr>
        <a:xfrm>
          <a:off x="342900" y="9090660"/>
          <a:ext cx="3025141" cy="465501"/>
          <a:chOff x="2872740" y="8465820"/>
          <a:chExt cx="2819401" cy="465501"/>
        </a:xfrm>
      </xdr:grpSpPr>
      <xdr:sp macro="" textlink="">
        <xdr:nvSpPr>
          <xdr:cNvPr id="87" name="四角形: 角を丸くする 86">
            <a:extLst>
              <a:ext uri="{FF2B5EF4-FFF2-40B4-BE49-F238E27FC236}">
                <a16:creationId xmlns:a16="http://schemas.microsoft.com/office/drawing/2014/main" id="{EAC52DA0-7579-4E37-9DEC-BCB9510B0F6F}"/>
              </a:ext>
            </a:extLst>
          </xdr:cNvPr>
          <xdr:cNvSpPr/>
        </xdr:nvSpPr>
        <xdr:spPr>
          <a:xfrm>
            <a:off x="2872740" y="8465820"/>
            <a:ext cx="2758440" cy="449580"/>
          </a:xfrm>
          <a:prstGeom prst="roundRect">
            <a:avLst/>
          </a:prstGeom>
          <a:solidFill>
            <a:schemeClr val="accent4">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900"/>
          </a:p>
        </xdr:txBody>
      </xdr:sp>
      <xdr:sp macro="" textlink="">
        <xdr:nvSpPr>
          <xdr:cNvPr id="88" name="テキスト ボックス 87">
            <a:extLst>
              <a:ext uri="{FF2B5EF4-FFF2-40B4-BE49-F238E27FC236}">
                <a16:creationId xmlns:a16="http://schemas.microsoft.com/office/drawing/2014/main" id="{359CF02B-4751-412E-884D-F6814DAFF9E9}"/>
              </a:ext>
            </a:extLst>
          </xdr:cNvPr>
          <xdr:cNvSpPr txBox="1"/>
        </xdr:nvSpPr>
        <xdr:spPr>
          <a:xfrm>
            <a:off x="2880446" y="8564880"/>
            <a:ext cx="1412227" cy="2673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latin typeface="ＭＳ Ｐゴシック" panose="020B0600070205080204" pitchFamily="50" charset="-128"/>
                <a:ea typeface="ＭＳ Ｐゴシック" panose="020B0600070205080204" pitchFamily="50" charset="-128"/>
              </a:rPr>
              <a:t>損益分岐点比率＝</a:t>
            </a:r>
          </a:p>
        </xdr:txBody>
      </xdr:sp>
      <xdr:sp macro="" textlink="">
        <xdr:nvSpPr>
          <xdr:cNvPr id="89" name="テキスト ボックス 88">
            <a:extLst>
              <a:ext uri="{FF2B5EF4-FFF2-40B4-BE49-F238E27FC236}">
                <a16:creationId xmlns:a16="http://schemas.microsoft.com/office/drawing/2014/main" id="{5FAAE744-7874-4A8C-8872-413FD7C523B9}"/>
              </a:ext>
            </a:extLst>
          </xdr:cNvPr>
          <xdr:cNvSpPr txBox="1"/>
        </xdr:nvSpPr>
        <xdr:spPr>
          <a:xfrm>
            <a:off x="3848100" y="8481060"/>
            <a:ext cx="1272539" cy="2673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kumimoji="1" lang="ja-JP" altLang="en-US" sz="900">
                <a:latin typeface="ＭＳ Ｐゴシック" panose="020B0600070205080204" pitchFamily="50" charset="-128"/>
                <a:ea typeface="ＭＳ Ｐゴシック" panose="020B0600070205080204" pitchFamily="50" charset="-128"/>
              </a:rPr>
              <a:t>損益分岐点売上高</a:t>
            </a:r>
          </a:p>
        </xdr:txBody>
      </xdr:sp>
      <xdr:sp macro="" textlink="">
        <xdr:nvSpPr>
          <xdr:cNvPr id="90" name="テキスト ボックス 89">
            <a:extLst>
              <a:ext uri="{FF2B5EF4-FFF2-40B4-BE49-F238E27FC236}">
                <a16:creationId xmlns:a16="http://schemas.microsoft.com/office/drawing/2014/main" id="{1AB48AD3-44C5-40C2-BEF1-CF6769BD5369}"/>
              </a:ext>
            </a:extLst>
          </xdr:cNvPr>
          <xdr:cNvSpPr txBox="1"/>
        </xdr:nvSpPr>
        <xdr:spPr>
          <a:xfrm>
            <a:off x="3989145" y="8663940"/>
            <a:ext cx="1009576" cy="2673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kumimoji="1" lang="ja-JP" altLang="en-US" sz="900">
                <a:latin typeface="ＭＳ Ｐゴシック" panose="020B0600070205080204" pitchFamily="50" charset="-128"/>
                <a:ea typeface="ＭＳ Ｐゴシック" panose="020B0600070205080204" pitchFamily="50" charset="-128"/>
              </a:rPr>
              <a:t>実際売上高</a:t>
            </a:r>
          </a:p>
        </xdr:txBody>
      </xdr:sp>
      <xdr:cxnSp macro="">
        <xdr:nvCxnSpPr>
          <xdr:cNvPr id="91" name="直線コネクタ 90">
            <a:extLst>
              <a:ext uri="{FF2B5EF4-FFF2-40B4-BE49-F238E27FC236}">
                <a16:creationId xmlns:a16="http://schemas.microsoft.com/office/drawing/2014/main" id="{547DEE75-06F8-4F5E-95F9-A1D4C9A06BD7}"/>
              </a:ext>
            </a:extLst>
          </xdr:cNvPr>
          <xdr:cNvCxnSpPr/>
        </xdr:nvCxnSpPr>
        <xdr:spPr>
          <a:xfrm>
            <a:off x="3893478" y="8686800"/>
            <a:ext cx="1150962" cy="0"/>
          </a:xfrm>
          <a:prstGeom prst="line">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sp macro="" textlink="">
        <xdr:nvSpPr>
          <xdr:cNvPr id="92" name="テキスト ボックス 91">
            <a:extLst>
              <a:ext uri="{FF2B5EF4-FFF2-40B4-BE49-F238E27FC236}">
                <a16:creationId xmlns:a16="http://schemas.microsoft.com/office/drawing/2014/main" id="{F159F359-1EFA-4FC0-A3E1-58EE7379300C}"/>
              </a:ext>
            </a:extLst>
          </xdr:cNvPr>
          <xdr:cNvSpPr txBox="1"/>
        </xdr:nvSpPr>
        <xdr:spPr>
          <a:xfrm>
            <a:off x="5029287" y="8572500"/>
            <a:ext cx="662854" cy="2673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900">
                <a:latin typeface="ＭＳ Ｐゴシック" panose="020B0600070205080204" pitchFamily="50" charset="-128"/>
                <a:ea typeface="ＭＳ Ｐゴシック" panose="020B0600070205080204" pitchFamily="50" charset="-128"/>
              </a:rPr>
              <a:t>×100(%)</a:t>
            </a:r>
            <a:endParaRPr kumimoji="1" lang="ja-JP" altLang="en-US" sz="900">
              <a:latin typeface="ＭＳ Ｐゴシック" panose="020B0600070205080204" pitchFamily="50" charset="-128"/>
              <a:ea typeface="ＭＳ Ｐゴシック" panose="020B0600070205080204" pitchFamily="50" charset="-128"/>
            </a:endParaRPr>
          </a:p>
        </xdr:txBody>
      </xdr:sp>
    </xdr:grpSp>
    <xdr:clientData/>
  </xdr:twoCellAnchor>
  <xdr:twoCellAnchor>
    <xdr:from>
      <xdr:col>25</xdr:col>
      <xdr:colOff>48918</xdr:colOff>
      <xdr:row>1</xdr:row>
      <xdr:rowOff>0</xdr:rowOff>
    </xdr:from>
    <xdr:to>
      <xdr:col>25</xdr:col>
      <xdr:colOff>48918</xdr:colOff>
      <xdr:row>55</xdr:row>
      <xdr:rowOff>0</xdr:rowOff>
    </xdr:to>
    <xdr:cxnSp macro="">
      <xdr:nvCxnSpPr>
        <xdr:cNvPr id="127" name="直線コネクタ 126">
          <a:extLst>
            <a:ext uri="{FF2B5EF4-FFF2-40B4-BE49-F238E27FC236}">
              <a16:creationId xmlns:a16="http://schemas.microsoft.com/office/drawing/2014/main" id="{FF0943CE-003D-42A3-8100-802D82D2DA03}"/>
            </a:ext>
          </a:extLst>
        </xdr:cNvPr>
        <xdr:cNvCxnSpPr/>
      </xdr:nvCxnSpPr>
      <xdr:spPr>
        <a:xfrm flipV="1">
          <a:off x="14686938" y="1010743"/>
          <a:ext cx="0" cy="4826641"/>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41910</xdr:colOff>
      <xdr:row>23</xdr:row>
      <xdr:rowOff>160020</xdr:rowOff>
    </xdr:from>
    <xdr:to>
      <xdr:col>11</xdr:col>
      <xdr:colOff>156210</xdr:colOff>
      <xdr:row>33</xdr:row>
      <xdr:rowOff>7620</xdr:rowOff>
    </xdr:to>
    <xdr:grpSp>
      <xdr:nvGrpSpPr>
        <xdr:cNvPr id="22" name="グループ化 21">
          <a:extLst>
            <a:ext uri="{FF2B5EF4-FFF2-40B4-BE49-F238E27FC236}">
              <a16:creationId xmlns:a16="http://schemas.microsoft.com/office/drawing/2014/main" id="{126DFD1F-8DF8-4D72-B719-6C581C467158}"/>
            </a:ext>
          </a:extLst>
        </xdr:cNvPr>
        <xdr:cNvGrpSpPr/>
      </xdr:nvGrpSpPr>
      <xdr:grpSpPr>
        <a:xfrm>
          <a:off x="4065270" y="4602480"/>
          <a:ext cx="3810000" cy="1752600"/>
          <a:chOff x="10561320" y="4732020"/>
          <a:chExt cx="3810000" cy="1752600"/>
        </a:xfrm>
      </xdr:grpSpPr>
      <xdr:sp macro="" textlink="">
        <xdr:nvSpPr>
          <xdr:cNvPr id="3" name="正方形/長方形 2">
            <a:extLst>
              <a:ext uri="{FF2B5EF4-FFF2-40B4-BE49-F238E27FC236}">
                <a16:creationId xmlns:a16="http://schemas.microsoft.com/office/drawing/2014/main" id="{E4DE1ABA-C49C-47B9-B868-7AFE37B82804}"/>
              </a:ext>
            </a:extLst>
          </xdr:cNvPr>
          <xdr:cNvSpPr/>
        </xdr:nvSpPr>
        <xdr:spPr>
          <a:xfrm>
            <a:off x="10561320" y="5806440"/>
            <a:ext cx="541020" cy="678180"/>
          </a:xfrm>
          <a:prstGeom prst="rect">
            <a:avLst/>
          </a:prstGeom>
          <a:solidFill>
            <a:schemeClr val="accent5">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売上高</a:t>
            </a:r>
          </a:p>
          <a:p>
            <a:pPr algn="ctr"/>
            <a:r>
              <a:rPr kumimoji="1" lang="en-US" altLang="ja-JP" sz="900">
                <a:solidFill>
                  <a:sysClr val="windowText" lastClr="000000"/>
                </a:solidFill>
                <a:latin typeface="ＭＳ Ｐゴシック" panose="020B0600070205080204" pitchFamily="50" charset="-128"/>
                <a:ea typeface="ＭＳ Ｐゴシック" panose="020B0600070205080204" pitchFamily="50" charset="-128"/>
              </a:rPr>
              <a:t>400</a:t>
            </a:r>
            <a:endParaRPr kumimoji="1" lang="ja-JP" altLang="en-US" sz="900">
              <a:solidFill>
                <a:sysClr val="windowText" lastClr="000000"/>
              </a:solidFill>
              <a:latin typeface="ＭＳ Ｐゴシック" panose="020B0600070205080204" pitchFamily="50" charset="-128"/>
              <a:ea typeface="ＭＳ Ｐゴシック" panose="020B0600070205080204" pitchFamily="50" charset="-128"/>
            </a:endParaRPr>
          </a:p>
        </xdr:txBody>
      </xdr:sp>
      <xdr:sp macro="" textlink="">
        <xdr:nvSpPr>
          <xdr:cNvPr id="124" name="正方形/長方形 123">
            <a:extLst>
              <a:ext uri="{FF2B5EF4-FFF2-40B4-BE49-F238E27FC236}">
                <a16:creationId xmlns:a16="http://schemas.microsoft.com/office/drawing/2014/main" id="{9DAEF52B-4751-40AF-A3C1-DD508AB4416A}"/>
              </a:ext>
            </a:extLst>
          </xdr:cNvPr>
          <xdr:cNvSpPr/>
        </xdr:nvSpPr>
        <xdr:spPr>
          <a:xfrm>
            <a:off x="11102340" y="5608320"/>
            <a:ext cx="541020" cy="350520"/>
          </a:xfrm>
          <a:prstGeom prst="rect">
            <a:avLst/>
          </a:prstGeom>
          <a:solidFill>
            <a:schemeClr val="accent4">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変動費</a:t>
            </a:r>
          </a:p>
          <a:p>
            <a:pPr algn="ctr"/>
            <a:r>
              <a:rPr kumimoji="1" lang="en-US" altLang="ja-JP" sz="900">
                <a:solidFill>
                  <a:sysClr val="windowText" lastClr="000000"/>
                </a:solidFill>
                <a:latin typeface="ＭＳ Ｐゴシック" panose="020B0600070205080204" pitchFamily="50" charset="-128"/>
                <a:ea typeface="ＭＳ Ｐゴシック" panose="020B0600070205080204" pitchFamily="50" charset="-128"/>
              </a:rPr>
              <a:t>200</a:t>
            </a:r>
            <a:endParaRPr kumimoji="1" lang="ja-JP" altLang="en-US" sz="900">
              <a:solidFill>
                <a:sysClr val="windowText" lastClr="000000"/>
              </a:solidFill>
              <a:latin typeface="ＭＳ Ｐゴシック" panose="020B0600070205080204" pitchFamily="50" charset="-128"/>
              <a:ea typeface="ＭＳ Ｐゴシック" panose="020B0600070205080204" pitchFamily="50" charset="-128"/>
            </a:endParaRPr>
          </a:p>
        </xdr:txBody>
      </xdr:sp>
      <xdr:sp macro="" textlink="">
        <xdr:nvSpPr>
          <xdr:cNvPr id="128" name="正方形/長方形 127">
            <a:extLst>
              <a:ext uri="{FF2B5EF4-FFF2-40B4-BE49-F238E27FC236}">
                <a16:creationId xmlns:a16="http://schemas.microsoft.com/office/drawing/2014/main" id="{D7B8180A-D394-4E12-8578-43D0FF46A292}"/>
              </a:ext>
            </a:extLst>
          </xdr:cNvPr>
          <xdr:cNvSpPr/>
        </xdr:nvSpPr>
        <xdr:spPr>
          <a:xfrm>
            <a:off x="11102340" y="5951220"/>
            <a:ext cx="541020" cy="533400"/>
          </a:xfrm>
          <a:prstGeom prst="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固定費</a:t>
            </a:r>
          </a:p>
          <a:p>
            <a:pPr algn="ctr"/>
            <a:r>
              <a:rPr kumimoji="1" lang="en-US" altLang="ja-JP" sz="900">
                <a:solidFill>
                  <a:sysClr val="windowText" lastClr="000000"/>
                </a:solidFill>
                <a:latin typeface="ＭＳ Ｐゴシック" panose="020B0600070205080204" pitchFamily="50" charset="-128"/>
                <a:ea typeface="ＭＳ Ｐゴシック" panose="020B0600070205080204" pitchFamily="50" charset="-128"/>
              </a:rPr>
              <a:t>300</a:t>
            </a:r>
            <a:endParaRPr kumimoji="1" lang="ja-JP" altLang="en-US" sz="900">
              <a:solidFill>
                <a:sysClr val="windowText" lastClr="000000"/>
              </a:solidFill>
              <a:latin typeface="ＭＳ Ｐゴシック" panose="020B0600070205080204" pitchFamily="50" charset="-128"/>
              <a:ea typeface="ＭＳ Ｐゴシック" panose="020B0600070205080204" pitchFamily="50" charset="-128"/>
            </a:endParaRPr>
          </a:p>
        </xdr:txBody>
      </xdr:sp>
      <xdr:sp macro="" textlink="">
        <xdr:nvSpPr>
          <xdr:cNvPr id="129" name="正方形/長方形 128">
            <a:extLst>
              <a:ext uri="{FF2B5EF4-FFF2-40B4-BE49-F238E27FC236}">
                <a16:creationId xmlns:a16="http://schemas.microsoft.com/office/drawing/2014/main" id="{DA744B33-66E2-4CD7-BFE6-07F2A0EE400D}"/>
              </a:ext>
            </a:extLst>
          </xdr:cNvPr>
          <xdr:cNvSpPr/>
        </xdr:nvSpPr>
        <xdr:spPr>
          <a:xfrm>
            <a:off x="10561320" y="5608320"/>
            <a:ext cx="541020" cy="198120"/>
          </a:xfrm>
          <a:prstGeom prst="rect">
            <a:avLst/>
          </a:prstGeom>
          <a:solidFill>
            <a:srgbClr val="FF00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営業利益</a:t>
            </a:r>
          </a:p>
        </xdr:txBody>
      </xdr:sp>
      <xdr:sp macro="" textlink="">
        <xdr:nvSpPr>
          <xdr:cNvPr id="130" name="テキスト ボックス 129">
            <a:extLst>
              <a:ext uri="{FF2B5EF4-FFF2-40B4-BE49-F238E27FC236}">
                <a16:creationId xmlns:a16="http://schemas.microsoft.com/office/drawing/2014/main" id="{840E82F2-D99B-4336-90B7-007933516A3E}"/>
              </a:ext>
            </a:extLst>
          </xdr:cNvPr>
          <xdr:cNvSpPr txBox="1"/>
        </xdr:nvSpPr>
        <xdr:spPr>
          <a:xfrm>
            <a:off x="10568940" y="5425440"/>
            <a:ext cx="525780" cy="1905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chorCtr="0">
            <a:noAutofit/>
          </a:bodyPr>
          <a:lstStyle/>
          <a:p>
            <a:pPr algn="ctr"/>
            <a:r>
              <a:rPr kumimoji="1" lang="ja-JP" altLang="en-US" sz="900">
                <a:latin typeface="ＭＳ Ｐゴシック" panose="020B0600070205080204" pitchFamily="50" charset="-128"/>
                <a:ea typeface="ＭＳ Ｐゴシック" panose="020B0600070205080204" pitchFamily="50" charset="-128"/>
              </a:rPr>
              <a:t>赤字</a:t>
            </a:r>
            <a:r>
              <a:rPr kumimoji="1" lang="en-US" altLang="ja-JP" sz="900">
                <a:latin typeface="ＭＳ Ｐゴシック" panose="020B0600070205080204" pitchFamily="50" charset="-128"/>
                <a:ea typeface="ＭＳ Ｐゴシック" panose="020B0600070205080204" pitchFamily="50" charset="-128"/>
              </a:rPr>
              <a:t>100</a:t>
            </a:r>
            <a:endParaRPr kumimoji="1" lang="ja-JP" altLang="en-US" sz="900">
              <a:latin typeface="ＭＳ Ｐゴシック" panose="020B0600070205080204" pitchFamily="50" charset="-128"/>
              <a:ea typeface="ＭＳ Ｐゴシック" panose="020B0600070205080204" pitchFamily="50" charset="-128"/>
            </a:endParaRPr>
          </a:p>
        </xdr:txBody>
      </xdr:sp>
      <xdr:sp macro="" textlink="">
        <xdr:nvSpPr>
          <xdr:cNvPr id="131" name="正方形/長方形 130">
            <a:extLst>
              <a:ext uri="{FF2B5EF4-FFF2-40B4-BE49-F238E27FC236}">
                <a16:creationId xmlns:a16="http://schemas.microsoft.com/office/drawing/2014/main" id="{6897B092-D853-4011-8883-6D685743F40F}"/>
              </a:ext>
            </a:extLst>
          </xdr:cNvPr>
          <xdr:cNvSpPr/>
        </xdr:nvSpPr>
        <xdr:spPr>
          <a:xfrm>
            <a:off x="11917680" y="5440680"/>
            <a:ext cx="541020" cy="1043940"/>
          </a:xfrm>
          <a:prstGeom prst="rect">
            <a:avLst/>
          </a:prstGeom>
          <a:solidFill>
            <a:schemeClr val="accent5">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売上高</a:t>
            </a:r>
          </a:p>
          <a:p>
            <a:pPr algn="ctr"/>
            <a:r>
              <a:rPr kumimoji="1" lang="en-US" altLang="ja-JP" sz="900">
                <a:solidFill>
                  <a:sysClr val="windowText" lastClr="000000"/>
                </a:solidFill>
                <a:latin typeface="ＭＳ Ｐゴシック" panose="020B0600070205080204" pitchFamily="50" charset="-128"/>
                <a:ea typeface="ＭＳ Ｐゴシック" panose="020B0600070205080204" pitchFamily="50" charset="-128"/>
              </a:rPr>
              <a:t>600</a:t>
            </a:r>
            <a:endParaRPr kumimoji="1" lang="ja-JP" altLang="en-US" sz="900">
              <a:solidFill>
                <a:sysClr val="windowText" lastClr="000000"/>
              </a:solidFill>
              <a:latin typeface="ＭＳ Ｐゴシック" panose="020B0600070205080204" pitchFamily="50" charset="-128"/>
              <a:ea typeface="ＭＳ Ｐゴシック" panose="020B0600070205080204" pitchFamily="50" charset="-128"/>
            </a:endParaRPr>
          </a:p>
        </xdr:txBody>
      </xdr:sp>
      <xdr:sp macro="" textlink="">
        <xdr:nvSpPr>
          <xdr:cNvPr id="132" name="正方形/長方形 131">
            <a:extLst>
              <a:ext uri="{FF2B5EF4-FFF2-40B4-BE49-F238E27FC236}">
                <a16:creationId xmlns:a16="http://schemas.microsoft.com/office/drawing/2014/main" id="{6D532A87-0C77-4E9E-A7A7-DE9C91A290EE}"/>
              </a:ext>
            </a:extLst>
          </xdr:cNvPr>
          <xdr:cNvSpPr/>
        </xdr:nvSpPr>
        <xdr:spPr>
          <a:xfrm>
            <a:off x="12458700" y="5440680"/>
            <a:ext cx="541020" cy="518160"/>
          </a:xfrm>
          <a:prstGeom prst="rect">
            <a:avLst/>
          </a:prstGeom>
          <a:solidFill>
            <a:schemeClr val="accent4">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変動費</a:t>
            </a:r>
          </a:p>
          <a:p>
            <a:pPr algn="ctr"/>
            <a:r>
              <a:rPr kumimoji="1" lang="en-US" altLang="ja-JP" sz="900">
                <a:solidFill>
                  <a:sysClr val="windowText" lastClr="000000"/>
                </a:solidFill>
                <a:latin typeface="ＭＳ Ｐゴシック" panose="020B0600070205080204" pitchFamily="50" charset="-128"/>
                <a:ea typeface="ＭＳ Ｐゴシック" panose="020B0600070205080204" pitchFamily="50" charset="-128"/>
              </a:rPr>
              <a:t>300</a:t>
            </a:r>
            <a:endParaRPr kumimoji="1" lang="ja-JP" altLang="en-US" sz="900">
              <a:solidFill>
                <a:sysClr val="windowText" lastClr="000000"/>
              </a:solidFill>
              <a:latin typeface="ＭＳ Ｐゴシック" panose="020B0600070205080204" pitchFamily="50" charset="-128"/>
              <a:ea typeface="ＭＳ Ｐゴシック" panose="020B0600070205080204" pitchFamily="50" charset="-128"/>
            </a:endParaRPr>
          </a:p>
        </xdr:txBody>
      </xdr:sp>
      <xdr:sp macro="" textlink="">
        <xdr:nvSpPr>
          <xdr:cNvPr id="133" name="正方形/長方形 132">
            <a:extLst>
              <a:ext uri="{FF2B5EF4-FFF2-40B4-BE49-F238E27FC236}">
                <a16:creationId xmlns:a16="http://schemas.microsoft.com/office/drawing/2014/main" id="{FA18A5E6-3FB0-4E1F-9F2F-747D0EBDA3C0}"/>
              </a:ext>
            </a:extLst>
          </xdr:cNvPr>
          <xdr:cNvSpPr/>
        </xdr:nvSpPr>
        <xdr:spPr>
          <a:xfrm>
            <a:off x="12458700" y="5951220"/>
            <a:ext cx="541020" cy="533400"/>
          </a:xfrm>
          <a:prstGeom prst="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固定費</a:t>
            </a:r>
          </a:p>
          <a:p>
            <a:pPr algn="ctr"/>
            <a:r>
              <a:rPr kumimoji="1" lang="en-US" altLang="ja-JP" sz="900">
                <a:solidFill>
                  <a:sysClr val="windowText" lastClr="000000"/>
                </a:solidFill>
                <a:latin typeface="ＭＳ Ｐゴシック" panose="020B0600070205080204" pitchFamily="50" charset="-128"/>
                <a:ea typeface="ＭＳ Ｐゴシック" panose="020B0600070205080204" pitchFamily="50" charset="-128"/>
              </a:rPr>
              <a:t>300</a:t>
            </a:r>
            <a:endParaRPr kumimoji="1" lang="ja-JP" altLang="en-US" sz="900">
              <a:solidFill>
                <a:sysClr val="windowText" lastClr="000000"/>
              </a:solidFill>
              <a:latin typeface="ＭＳ Ｐゴシック" panose="020B0600070205080204" pitchFamily="50" charset="-128"/>
              <a:ea typeface="ＭＳ Ｐゴシック" panose="020B0600070205080204" pitchFamily="50" charset="-128"/>
            </a:endParaRPr>
          </a:p>
        </xdr:txBody>
      </xdr:sp>
      <xdr:sp macro="" textlink="">
        <xdr:nvSpPr>
          <xdr:cNvPr id="135" name="テキスト ボックス 134">
            <a:extLst>
              <a:ext uri="{FF2B5EF4-FFF2-40B4-BE49-F238E27FC236}">
                <a16:creationId xmlns:a16="http://schemas.microsoft.com/office/drawing/2014/main" id="{1E525A95-5CA5-44E4-8B38-E5E4B7542BA5}"/>
              </a:ext>
            </a:extLst>
          </xdr:cNvPr>
          <xdr:cNvSpPr txBox="1"/>
        </xdr:nvSpPr>
        <xdr:spPr>
          <a:xfrm>
            <a:off x="11841480" y="5082540"/>
            <a:ext cx="1219200" cy="3810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chorCtr="0">
            <a:noAutofit/>
          </a:bodyPr>
          <a:lstStyle/>
          <a:p>
            <a:pPr algn="ctr"/>
            <a:r>
              <a:rPr kumimoji="1" lang="ja-JP" altLang="en-US" sz="900">
                <a:latin typeface="ＭＳ Ｐゴシック" panose="020B0600070205080204" pitchFamily="50" charset="-128"/>
                <a:ea typeface="ＭＳ Ｐゴシック" panose="020B0600070205080204" pitchFamily="50" charset="-128"/>
              </a:rPr>
              <a:t>損益分岐点</a:t>
            </a:r>
          </a:p>
          <a:p>
            <a:pPr algn="ctr"/>
            <a:r>
              <a:rPr kumimoji="1" lang="ja-JP" altLang="en-US" sz="900">
                <a:latin typeface="ＭＳ Ｐゴシック" panose="020B0600070205080204" pitchFamily="50" charset="-128"/>
                <a:ea typeface="ＭＳ Ｐゴシック" panose="020B0600070205080204" pitchFamily="50" charset="-128"/>
              </a:rPr>
              <a:t>営業利益</a:t>
            </a:r>
            <a:r>
              <a:rPr kumimoji="1" lang="en-US" altLang="ja-JP" sz="900">
                <a:latin typeface="ＭＳ Ｐゴシック" panose="020B0600070205080204" pitchFamily="50" charset="-128"/>
                <a:ea typeface="ＭＳ Ｐゴシック" panose="020B0600070205080204" pitchFamily="50" charset="-128"/>
              </a:rPr>
              <a:t>"0"</a:t>
            </a:r>
            <a:r>
              <a:rPr kumimoji="1" lang="ja-JP" altLang="en-US" sz="900">
                <a:latin typeface="ＭＳ Ｐゴシック" panose="020B0600070205080204" pitchFamily="50" charset="-128"/>
                <a:ea typeface="ＭＳ Ｐゴシック" panose="020B0600070205080204" pitchFamily="50" charset="-128"/>
              </a:rPr>
              <a:t>トントン</a:t>
            </a:r>
          </a:p>
        </xdr:txBody>
      </xdr:sp>
      <xdr:sp macro="" textlink="">
        <xdr:nvSpPr>
          <xdr:cNvPr id="149" name="正方形/長方形 148">
            <a:extLst>
              <a:ext uri="{FF2B5EF4-FFF2-40B4-BE49-F238E27FC236}">
                <a16:creationId xmlns:a16="http://schemas.microsoft.com/office/drawing/2014/main" id="{CEE6E06C-E824-45EB-BF17-F4BDE50DD4E7}"/>
              </a:ext>
            </a:extLst>
          </xdr:cNvPr>
          <xdr:cNvSpPr/>
        </xdr:nvSpPr>
        <xdr:spPr>
          <a:xfrm>
            <a:off x="13289280" y="4732020"/>
            <a:ext cx="541020" cy="1752600"/>
          </a:xfrm>
          <a:prstGeom prst="rect">
            <a:avLst/>
          </a:prstGeom>
          <a:solidFill>
            <a:schemeClr val="accent5">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売上高</a:t>
            </a:r>
          </a:p>
          <a:p>
            <a:pPr algn="ctr"/>
            <a:r>
              <a:rPr kumimoji="1" lang="en-US" altLang="ja-JP" sz="900">
                <a:solidFill>
                  <a:sysClr val="windowText" lastClr="000000"/>
                </a:solidFill>
                <a:latin typeface="ＭＳ Ｐゴシック" panose="020B0600070205080204" pitchFamily="50" charset="-128"/>
                <a:ea typeface="ＭＳ Ｐゴシック" panose="020B0600070205080204" pitchFamily="50" charset="-128"/>
              </a:rPr>
              <a:t>1000</a:t>
            </a:r>
            <a:endParaRPr kumimoji="1" lang="ja-JP" altLang="en-US" sz="900">
              <a:solidFill>
                <a:sysClr val="windowText" lastClr="000000"/>
              </a:solidFill>
              <a:latin typeface="ＭＳ Ｐゴシック" panose="020B0600070205080204" pitchFamily="50" charset="-128"/>
              <a:ea typeface="ＭＳ Ｐゴシック" panose="020B0600070205080204" pitchFamily="50" charset="-128"/>
            </a:endParaRPr>
          </a:p>
        </xdr:txBody>
      </xdr:sp>
      <xdr:sp macro="" textlink="">
        <xdr:nvSpPr>
          <xdr:cNvPr id="160" name="正方形/長方形 159">
            <a:extLst>
              <a:ext uri="{FF2B5EF4-FFF2-40B4-BE49-F238E27FC236}">
                <a16:creationId xmlns:a16="http://schemas.microsoft.com/office/drawing/2014/main" id="{3376131A-BE7B-4340-A5D3-2F7B9A47A5C6}"/>
              </a:ext>
            </a:extLst>
          </xdr:cNvPr>
          <xdr:cNvSpPr/>
        </xdr:nvSpPr>
        <xdr:spPr>
          <a:xfrm>
            <a:off x="13830300" y="5082540"/>
            <a:ext cx="541020" cy="868680"/>
          </a:xfrm>
          <a:prstGeom prst="rect">
            <a:avLst/>
          </a:prstGeom>
          <a:solidFill>
            <a:schemeClr val="accent4">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変動費</a:t>
            </a:r>
          </a:p>
          <a:p>
            <a:pPr algn="ctr"/>
            <a:r>
              <a:rPr kumimoji="1" lang="en-US" altLang="ja-JP" sz="900">
                <a:solidFill>
                  <a:sysClr val="windowText" lastClr="000000"/>
                </a:solidFill>
                <a:latin typeface="ＭＳ Ｐゴシック" panose="020B0600070205080204" pitchFamily="50" charset="-128"/>
                <a:ea typeface="ＭＳ Ｐゴシック" panose="020B0600070205080204" pitchFamily="50" charset="-128"/>
              </a:rPr>
              <a:t>500</a:t>
            </a:r>
            <a:endParaRPr kumimoji="1" lang="ja-JP" altLang="en-US" sz="900">
              <a:solidFill>
                <a:sysClr val="windowText" lastClr="000000"/>
              </a:solidFill>
              <a:latin typeface="ＭＳ Ｐゴシック" panose="020B0600070205080204" pitchFamily="50" charset="-128"/>
              <a:ea typeface="ＭＳ Ｐゴシック" panose="020B0600070205080204" pitchFamily="50" charset="-128"/>
            </a:endParaRPr>
          </a:p>
        </xdr:txBody>
      </xdr:sp>
      <xdr:sp macro="" textlink="">
        <xdr:nvSpPr>
          <xdr:cNvPr id="163" name="正方形/長方形 162">
            <a:extLst>
              <a:ext uri="{FF2B5EF4-FFF2-40B4-BE49-F238E27FC236}">
                <a16:creationId xmlns:a16="http://schemas.microsoft.com/office/drawing/2014/main" id="{7794D73F-4199-4B26-AAFF-403FC3DA938B}"/>
              </a:ext>
            </a:extLst>
          </xdr:cNvPr>
          <xdr:cNvSpPr/>
        </xdr:nvSpPr>
        <xdr:spPr>
          <a:xfrm>
            <a:off x="13830300" y="5951220"/>
            <a:ext cx="541020" cy="533400"/>
          </a:xfrm>
          <a:prstGeom prst="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固定費</a:t>
            </a:r>
          </a:p>
          <a:p>
            <a:pPr algn="ctr"/>
            <a:r>
              <a:rPr kumimoji="1" lang="en-US" altLang="ja-JP" sz="900">
                <a:solidFill>
                  <a:sysClr val="windowText" lastClr="000000"/>
                </a:solidFill>
                <a:latin typeface="ＭＳ Ｐゴシック" panose="020B0600070205080204" pitchFamily="50" charset="-128"/>
                <a:ea typeface="ＭＳ Ｐゴシック" panose="020B0600070205080204" pitchFamily="50" charset="-128"/>
              </a:rPr>
              <a:t>300</a:t>
            </a:r>
            <a:endParaRPr kumimoji="1" lang="ja-JP" altLang="en-US" sz="900">
              <a:solidFill>
                <a:sysClr val="windowText" lastClr="000000"/>
              </a:solidFill>
              <a:latin typeface="ＭＳ Ｐゴシック" panose="020B0600070205080204" pitchFamily="50" charset="-128"/>
              <a:ea typeface="ＭＳ Ｐゴシック" panose="020B0600070205080204" pitchFamily="50" charset="-128"/>
            </a:endParaRPr>
          </a:p>
        </xdr:txBody>
      </xdr:sp>
      <xdr:sp macro="" textlink="">
        <xdr:nvSpPr>
          <xdr:cNvPr id="165" name="正方形/長方形 164">
            <a:extLst>
              <a:ext uri="{FF2B5EF4-FFF2-40B4-BE49-F238E27FC236}">
                <a16:creationId xmlns:a16="http://schemas.microsoft.com/office/drawing/2014/main" id="{FF690007-228D-4489-9417-8A02D57DDD08}"/>
              </a:ext>
            </a:extLst>
          </xdr:cNvPr>
          <xdr:cNvSpPr/>
        </xdr:nvSpPr>
        <xdr:spPr>
          <a:xfrm>
            <a:off x="13830300" y="4732020"/>
            <a:ext cx="541020" cy="358140"/>
          </a:xfrm>
          <a:prstGeom prst="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ja-JP" altLang="en-US" sz="900">
                <a:solidFill>
                  <a:schemeClr val="bg1"/>
                </a:solidFill>
                <a:latin typeface="ＭＳ Ｐゴシック" panose="020B0600070205080204" pitchFamily="50" charset="-128"/>
                <a:ea typeface="ＭＳ Ｐゴシック" panose="020B0600070205080204" pitchFamily="50" charset="-128"/>
              </a:rPr>
              <a:t>営業利益</a:t>
            </a:r>
          </a:p>
          <a:p>
            <a:pPr algn="ctr"/>
            <a:r>
              <a:rPr kumimoji="1" lang="ja-JP" altLang="en-US" sz="900">
                <a:solidFill>
                  <a:schemeClr val="bg1"/>
                </a:solidFill>
                <a:latin typeface="ＭＳ Ｐゴシック" panose="020B0600070205080204" pitchFamily="50" charset="-128"/>
                <a:ea typeface="ＭＳ Ｐゴシック" panose="020B0600070205080204" pitchFamily="50" charset="-128"/>
              </a:rPr>
              <a:t>黒字</a:t>
            </a:r>
            <a:r>
              <a:rPr kumimoji="1" lang="en-US" altLang="ja-JP" sz="900">
                <a:solidFill>
                  <a:schemeClr val="bg1"/>
                </a:solidFill>
                <a:latin typeface="ＭＳ Ｐゴシック" panose="020B0600070205080204" pitchFamily="50" charset="-128"/>
                <a:ea typeface="ＭＳ Ｐゴシック" panose="020B0600070205080204" pitchFamily="50" charset="-128"/>
              </a:rPr>
              <a:t>200</a:t>
            </a:r>
            <a:endParaRPr kumimoji="1" lang="ja-JP" altLang="en-US" sz="900">
              <a:solidFill>
                <a:schemeClr val="bg1"/>
              </a:solidFill>
              <a:latin typeface="ＭＳ Ｐゴシック" panose="020B0600070205080204" pitchFamily="50" charset="-128"/>
              <a:ea typeface="ＭＳ Ｐゴシック" panose="020B0600070205080204" pitchFamily="50" charset="-128"/>
            </a:endParaRPr>
          </a:p>
        </xdr:txBody>
      </xdr:sp>
    </xdr:grpSp>
    <xdr:clientData/>
  </xdr:twoCellAnchor>
  <xdr:twoCellAnchor>
    <xdr:from>
      <xdr:col>7</xdr:col>
      <xdr:colOff>262890</xdr:colOff>
      <xdr:row>21</xdr:row>
      <xdr:rowOff>121920</xdr:rowOff>
    </xdr:from>
    <xdr:to>
      <xdr:col>7</xdr:col>
      <xdr:colOff>262890</xdr:colOff>
      <xdr:row>27</xdr:row>
      <xdr:rowOff>167640</xdr:rowOff>
    </xdr:to>
    <xdr:cxnSp macro="">
      <xdr:nvCxnSpPr>
        <xdr:cNvPr id="24" name="直線矢印コネクタ 23">
          <a:extLst>
            <a:ext uri="{FF2B5EF4-FFF2-40B4-BE49-F238E27FC236}">
              <a16:creationId xmlns:a16="http://schemas.microsoft.com/office/drawing/2014/main" id="{85B79DE6-F07F-422E-BFA2-9FA4DAF18FE4}"/>
            </a:ext>
          </a:extLst>
        </xdr:cNvPr>
        <xdr:cNvCxnSpPr/>
      </xdr:nvCxnSpPr>
      <xdr:spPr>
        <a:xfrm>
          <a:off x="5044440" y="4179570"/>
          <a:ext cx="0" cy="1188720"/>
        </a:xfrm>
        <a:prstGeom prst="straightConnector1">
          <a:avLst/>
        </a:prstGeom>
        <a:ln w="38100">
          <a:solidFill>
            <a:schemeClr val="accent5">
              <a:lumMod val="60000"/>
              <a:lumOff val="40000"/>
            </a:schemeClr>
          </a:solidFill>
          <a:prstDash val="sysDot"/>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255270</xdr:colOff>
      <xdr:row>21</xdr:row>
      <xdr:rowOff>121920</xdr:rowOff>
    </xdr:from>
    <xdr:to>
      <xdr:col>8</xdr:col>
      <xdr:colOff>255270</xdr:colOff>
      <xdr:row>25</xdr:row>
      <xdr:rowOff>76200</xdr:rowOff>
    </xdr:to>
    <xdr:cxnSp macro="">
      <xdr:nvCxnSpPr>
        <xdr:cNvPr id="166" name="直線矢印コネクタ 165">
          <a:extLst>
            <a:ext uri="{FF2B5EF4-FFF2-40B4-BE49-F238E27FC236}">
              <a16:creationId xmlns:a16="http://schemas.microsoft.com/office/drawing/2014/main" id="{77F4209C-EBE2-44C3-A7A9-CB62453BDF6D}"/>
            </a:ext>
          </a:extLst>
        </xdr:cNvPr>
        <xdr:cNvCxnSpPr/>
      </xdr:nvCxnSpPr>
      <xdr:spPr>
        <a:xfrm>
          <a:off x="5779770" y="4179570"/>
          <a:ext cx="0" cy="716280"/>
        </a:xfrm>
        <a:prstGeom prst="straightConnector1">
          <a:avLst/>
        </a:prstGeom>
        <a:ln w="38100">
          <a:solidFill>
            <a:schemeClr val="accent5">
              <a:lumMod val="60000"/>
              <a:lumOff val="40000"/>
            </a:schemeClr>
          </a:solidFill>
          <a:prstDash val="sysDot"/>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262890</xdr:colOff>
      <xdr:row>21</xdr:row>
      <xdr:rowOff>121920</xdr:rowOff>
    </xdr:from>
    <xdr:to>
      <xdr:col>10</xdr:col>
      <xdr:colOff>262890</xdr:colOff>
      <xdr:row>23</xdr:row>
      <xdr:rowOff>99060</xdr:rowOff>
    </xdr:to>
    <xdr:cxnSp macro="">
      <xdr:nvCxnSpPr>
        <xdr:cNvPr id="167" name="直線矢印コネクタ 166">
          <a:extLst>
            <a:ext uri="{FF2B5EF4-FFF2-40B4-BE49-F238E27FC236}">
              <a16:creationId xmlns:a16="http://schemas.microsoft.com/office/drawing/2014/main" id="{2F0094C8-CF87-496D-8685-354AECFF529E}"/>
            </a:ext>
          </a:extLst>
        </xdr:cNvPr>
        <xdr:cNvCxnSpPr/>
      </xdr:nvCxnSpPr>
      <xdr:spPr>
        <a:xfrm>
          <a:off x="7273290" y="4179570"/>
          <a:ext cx="0" cy="358140"/>
        </a:xfrm>
        <a:prstGeom prst="straightConnector1">
          <a:avLst/>
        </a:prstGeom>
        <a:ln w="38100">
          <a:solidFill>
            <a:schemeClr val="accent5">
              <a:lumMod val="60000"/>
              <a:lumOff val="40000"/>
            </a:schemeClr>
          </a:solidFill>
          <a:prstDash val="sysDot"/>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289560</xdr:colOff>
      <xdr:row>5</xdr:row>
      <xdr:rowOff>76200</xdr:rowOff>
    </xdr:from>
    <xdr:to>
      <xdr:col>3</xdr:col>
      <xdr:colOff>642987</xdr:colOff>
      <xdr:row>15</xdr:row>
      <xdr:rowOff>53340</xdr:rowOff>
    </xdr:to>
    <xdr:grpSp>
      <xdr:nvGrpSpPr>
        <xdr:cNvPr id="7" name="グループ化 6">
          <a:extLst>
            <a:ext uri="{FF2B5EF4-FFF2-40B4-BE49-F238E27FC236}">
              <a16:creationId xmlns:a16="http://schemas.microsoft.com/office/drawing/2014/main" id="{00CEA4D7-751A-4A30-8FF5-7B4C11D16F8C}"/>
            </a:ext>
          </a:extLst>
        </xdr:cNvPr>
        <xdr:cNvGrpSpPr/>
      </xdr:nvGrpSpPr>
      <xdr:grpSpPr>
        <a:xfrm>
          <a:off x="289560" y="1089660"/>
          <a:ext cx="2159367" cy="1882140"/>
          <a:chOff x="289560" y="693420"/>
          <a:chExt cx="2159367" cy="1882140"/>
        </a:xfrm>
      </xdr:grpSpPr>
      <xdr:sp macro="" textlink="">
        <xdr:nvSpPr>
          <xdr:cNvPr id="183" name="正方形/長方形 182">
            <a:extLst>
              <a:ext uri="{FF2B5EF4-FFF2-40B4-BE49-F238E27FC236}">
                <a16:creationId xmlns:a16="http://schemas.microsoft.com/office/drawing/2014/main" id="{AA6C52A6-CEAD-4E23-8A16-D37D68B5D815}"/>
              </a:ext>
            </a:extLst>
          </xdr:cNvPr>
          <xdr:cNvSpPr/>
        </xdr:nvSpPr>
        <xdr:spPr>
          <a:xfrm>
            <a:off x="396240" y="822960"/>
            <a:ext cx="541020" cy="1752600"/>
          </a:xfrm>
          <a:prstGeom prst="rect">
            <a:avLst/>
          </a:prstGeom>
          <a:solidFill>
            <a:schemeClr val="accent5">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nchorCtr="0"/>
          <a:lstStyle/>
          <a:p>
            <a:pPr algn="ct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売上高</a:t>
            </a:r>
          </a:p>
          <a:p>
            <a:pPr algn="ctr"/>
            <a:r>
              <a:rPr kumimoji="1" lang="en-US" altLang="ja-JP" sz="900">
                <a:solidFill>
                  <a:sysClr val="windowText" lastClr="000000"/>
                </a:solidFill>
                <a:latin typeface="ＭＳ Ｐゴシック" panose="020B0600070205080204" pitchFamily="50" charset="-128"/>
                <a:ea typeface="ＭＳ Ｐゴシック" panose="020B0600070205080204" pitchFamily="50" charset="-128"/>
              </a:rPr>
              <a:t>1000</a:t>
            </a:r>
            <a:endParaRPr kumimoji="1" lang="ja-JP" altLang="en-US" sz="900">
              <a:solidFill>
                <a:sysClr val="windowText" lastClr="000000"/>
              </a:solidFill>
              <a:latin typeface="ＭＳ Ｐゴシック" panose="020B0600070205080204" pitchFamily="50" charset="-128"/>
              <a:ea typeface="ＭＳ Ｐゴシック" panose="020B0600070205080204" pitchFamily="50" charset="-128"/>
            </a:endParaRPr>
          </a:p>
        </xdr:txBody>
      </xdr:sp>
      <xdr:sp macro="" textlink="">
        <xdr:nvSpPr>
          <xdr:cNvPr id="184" name="正方形/長方形 183">
            <a:extLst>
              <a:ext uri="{FF2B5EF4-FFF2-40B4-BE49-F238E27FC236}">
                <a16:creationId xmlns:a16="http://schemas.microsoft.com/office/drawing/2014/main" id="{5200B033-B6F3-4D2C-8C49-0B5F0AF49CA1}"/>
              </a:ext>
            </a:extLst>
          </xdr:cNvPr>
          <xdr:cNvSpPr/>
        </xdr:nvSpPr>
        <xdr:spPr>
          <a:xfrm>
            <a:off x="937260" y="822960"/>
            <a:ext cx="541020" cy="868680"/>
          </a:xfrm>
          <a:prstGeom prst="rect">
            <a:avLst/>
          </a:prstGeom>
          <a:solidFill>
            <a:schemeClr val="accent4">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変動費</a:t>
            </a:r>
          </a:p>
          <a:p>
            <a:pPr algn="ctr"/>
            <a:r>
              <a:rPr kumimoji="1" lang="en-US" altLang="ja-JP" sz="900">
                <a:solidFill>
                  <a:sysClr val="windowText" lastClr="000000"/>
                </a:solidFill>
                <a:latin typeface="ＭＳ Ｐゴシック" panose="020B0600070205080204" pitchFamily="50" charset="-128"/>
                <a:ea typeface="ＭＳ Ｐゴシック" panose="020B0600070205080204" pitchFamily="50" charset="-128"/>
              </a:rPr>
              <a:t>500</a:t>
            </a:r>
            <a:endParaRPr kumimoji="1" lang="ja-JP" altLang="en-US" sz="900">
              <a:solidFill>
                <a:sysClr val="windowText" lastClr="000000"/>
              </a:solidFill>
              <a:latin typeface="ＭＳ Ｐゴシック" panose="020B0600070205080204" pitchFamily="50" charset="-128"/>
              <a:ea typeface="ＭＳ Ｐゴシック" panose="020B0600070205080204" pitchFamily="50" charset="-128"/>
            </a:endParaRPr>
          </a:p>
        </xdr:txBody>
      </xdr:sp>
      <xdr:sp macro="" textlink="">
        <xdr:nvSpPr>
          <xdr:cNvPr id="185" name="正方形/長方形 184">
            <a:extLst>
              <a:ext uri="{FF2B5EF4-FFF2-40B4-BE49-F238E27FC236}">
                <a16:creationId xmlns:a16="http://schemas.microsoft.com/office/drawing/2014/main" id="{2278DFBD-B7AE-46DB-8279-CC478EE33A03}"/>
              </a:ext>
            </a:extLst>
          </xdr:cNvPr>
          <xdr:cNvSpPr/>
        </xdr:nvSpPr>
        <xdr:spPr>
          <a:xfrm>
            <a:off x="937260" y="1691640"/>
            <a:ext cx="541020" cy="556260"/>
          </a:xfrm>
          <a:prstGeom prst="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固定費</a:t>
            </a:r>
          </a:p>
          <a:p>
            <a:pPr algn="ctr"/>
            <a:r>
              <a:rPr kumimoji="1" lang="en-US" altLang="ja-JP" sz="900">
                <a:solidFill>
                  <a:sysClr val="windowText" lastClr="000000"/>
                </a:solidFill>
                <a:latin typeface="ＭＳ Ｐゴシック" panose="020B0600070205080204" pitchFamily="50" charset="-128"/>
                <a:ea typeface="ＭＳ Ｐゴシック" panose="020B0600070205080204" pitchFamily="50" charset="-128"/>
              </a:rPr>
              <a:t>300</a:t>
            </a:r>
            <a:endParaRPr kumimoji="1" lang="ja-JP" altLang="en-US" sz="900">
              <a:solidFill>
                <a:sysClr val="windowText" lastClr="000000"/>
              </a:solidFill>
              <a:latin typeface="ＭＳ Ｐゴシック" panose="020B0600070205080204" pitchFamily="50" charset="-128"/>
              <a:ea typeface="ＭＳ Ｐゴシック" panose="020B0600070205080204" pitchFamily="50" charset="-128"/>
            </a:endParaRPr>
          </a:p>
        </xdr:txBody>
      </xdr:sp>
      <xdr:sp macro="" textlink="">
        <xdr:nvSpPr>
          <xdr:cNvPr id="187" name="正方形/長方形 186">
            <a:extLst>
              <a:ext uri="{FF2B5EF4-FFF2-40B4-BE49-F238E27FC236}">
                <a16:creationId xmlns:a16="http://schemas.microsoft.com/office/drawing/2014/main" id="{330AE009-C388-4FED-9C1B-99D04AF38754}"/>
              </a:ext>
            </a:extLst>
          </xdr:cNvPr>
          <xdr:cNvSpPr/>
        </xdr:nvSpPr>
        <xdr:spPr>
          <a:xfrm>
            <a:off x="937260" y="2247900"/>
            <a:ext cx="541020" cy="327660"/>
          </a:xfrm>
          <a:prstGeom prst="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ja-JP" altLang="en-US" sz="900">
                <a:solidFill>
                  <a:schemeClr val="bg1"/>
                </a:solidFill>
                <a:latin typeface="ＭＳ Ｐゴシック" panose="020B0600070205080204" pitchFamily="50" charset="-128"/>
                <a:ea typeface="ＭＳ Ｐゴシック" panose="020B0600070205080204" pitchFamily="50" charset="-128"/>
              </a:rPr>
              <a:t>営業利益</a:t>
            </a:r>
          </a:p>
          <a:p>
            <a:pPr algn="ctr"/>
            <a:r>
              <a:rPr kumimoji="1" lang="en-US" altLang="ja-JP" sz="900">
                <a:solidFill>
                  <a:schemeClr val="bg1"/>
                </a:solidFill>
                <a:latin typeface="ＭＳ Ｐゴシック" panose="020B0600070205080204" pitchFamily="50" charset="-128"/>
                <a:ea typeface="ＭＳ Ｐゴシック" panose="020B0600070205080204" pitchFamily="50" charset="-128"/>
              </a:rPr>
              <a:t>200</a:t>
            </a:r>
            <a:endParaRPr kumimoji="1" lang="ja-JP" altLang="en-US" sz="900">
              <a:solidFill>
                <a:schemeClr val="bg1"/>
              </a:solidFill>
              <a:latin typeface="ＭＳ Ｐゴシック" panose="020B0600070205080204" pitchFamily="50" charset="-128"/>
              <a:ea typeface="ＭＳ Ｐゴシック" panose="020B0600070205080204" pitchFamily="50" charset="-128"/>
            </a:endParaRPr>
          </a:p>
        </xdr:txBody>
      </xdr:sp>
      <xdr:cxnSp macro="">
        <xdr:nvCxnSpPr>
          <xdr:cNvPr id="34" name="直線コネクタ 33">
            <a:extLst>
              <a:ext uri="{FF2B5EF4-FFF2-40B4-BE49-F238E27FC236}">
                <a16:creationId xmlns:a16="http://schemas.microsoft.com/office/drawing/2014/main" id="{5BB73A0D-4E0C-47CD-AD0A-7B98CBE56F9F}"/>
              </a:ext>
            </a:extLst>
          </xdr:cNvPr>
          <xdr:cNvCxnSpPr/>
        </xdr:nvCxnSpPr>
        <xdr:spPr>
          <a:xfrm flipH="1">
            <a:off x="1333500" y="822960"/>
            <a:ext cx="320040" cy="0"/>
          </a:xfrm>
          <a:prstGeom prst="line">
            <a:avLst/>
          </a:prstGeom>
          <a:ln w="9525">
            <a:solidFill>
              <a:schemeClr val="accent5"/>
            </a:solidFill>
          </a:ln>
        </xdr:spPr>
        <xdr:style>
          <a:lnRef idx="1">
            <a:schemeClr val="accent1"/>
          </a:lnRef>
          <a:fillRef idx="0">
            <a:schemeClr val="accent1"/>
          </a:fillRef>
          <a:effectRef idx="0">
            <a:schemeClr val="accent1"/>
          </a:effectRef>
          <a:fontRef idx="minor">
            <a:schemeClr val="tx1"/>
          </a:fontRef>
        </xdr:style>
      </xdr:cxnSp>
      <xdr:sp macro="" textlink="">
        <xdr:nvSpPr>
          <xdr:cNvPr id="35" name="テキスト ボックス 34">
            <a:extLst>
              <a:ext uri="{FF2B5EF4-FFF2-40B4-BE49-F238E27FC236}">
                <a16:creationId xmlns:a16="http://schemas.microsoft.com/office/drawing/2014/main" id="{AD0C48DE-5192-4F7B-A9C4-80870CEA85B1}"/>
              </a:ext>
            </a:extLst>
          </xdr:cNvPr>
          <xdr:cNvSpPr txBox="1"/>
        </xdr:nvSpPr>
        <xdr:spPr>
          <a:xfrm>
            <a:off x="1623060" y="693420"/>
            <a:ext cx="588623" cy="2673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000">
                <a:latin typeface="ＭＳ Ｐゴシック" panose="020B0600070205080204" pitchFamily="50" charset="-128"/>
                <a:ea typeface="ＭＳ Ｐゴシック" panose="020B0600070205080204" pitchFamily="50" charset="-128"/>
              </a:rPr>
              <a:t>売上高</a:t>
            </a:r>
          </a:p>
        </xdr:txBody>
      </xdr:sp>
      <xdr:cxnSp macro="">
        <xdr:nvCxnSpPr>
          <xdr:cNvPr id="190" name="直線コネクタ 189">
            <a:extLst>
              <a:ext uri="{FF2B5EF4-FFF2-40B4-BE49-F238E27FC236}">
                <a16:creationId xmlns:a16="http://schemas.microsoft.com/office/drawing/2014/main" id="{5E707A40-1E26-40A3-B431-A42E1458A0D2}"/>
              </a:ext>
            </a:extLst>
          </xdr:cNvPr>
          <xdr:cNvCxnSpPr/>
        </xdr:nvCxnSpPr>
        <xdr:spPr>
          <a:xfrm flipH="1">
            <a:off x="1333500" y="1691640"/>
            <a:ext cx="320040" cy="0"/>
          </a:xfrm>
          <a:prstGeom prst="line">
            <a:avLst/>
          </a:prstGeom>
          <a:ln w="9525">
            <a:solidFill>
              <a:schemeClr val="accent5"/>
            </a:solidFill>
          </a:ln>
        </xdr:spPr>
        <xdr:style>
          <a:lnRef idx="1">
            <a:schemeClr val="accent1"/>
          </a:lnRef>
          <a:fillRef idx="0">
            <a:schemeClr val="accent1"/>
          </a:fillRef>
          <a:effectRef idx="0">
            <a:schemeClr val="accent1"/>
          </a:effectRef>
          <a:fontRef idx="minor">
            <a:schemeClr val="tx1"/>
          </a:fontRef>
        </xdr:style>
      </xdr:cxnSp>
      <xdr:sp macro="" textlink="">
        <xdr:nvSpPr>
          <xdr:cNvPr id="194" name="テキスト ボックス 193">
            <a:extLst>
              <a:ext uri="{FF2B5EF4-FFF2-40B4-BE49-F238E27FC236}">
                <a16:creationId xmlns:a16="http://schemas.microsoft.com/office/drawing/2014/main" id="{82472039-571E-4C60-A955-A35DE8FFF076}"/>
              </a:ext>
            </a:extLst>
          </xdr:cNvPr>
          <xdr:cNvSpPr txBox="1"/>
        </xdr:nvSpPr>
        <xdr:spPr>
          <a:xfrm>
            <a:off x="1623060" y="1562100"/>
            <a:ext cx="825867"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000">
                <a:latin typeface="ＭＳ Ｐゴシック" panose="020B0600070205080204" pitchFamily="50" charset="-128"/>
                <a:ea typeface="ＭＳ Ｐゴシック" panose="020B0600070205080204" pitchFamily="50" charset="-128"/>
              </a:rPr>
              <a:t>売上総利益</a:t>
            </a:r>
          </a:p>
          <a:p>
            <a:r>
              <a:rPr kumimoji="1" lang="ja-JP" altLang="en-US" sz="1000">
                <a:latin typeface="ＭＳ Ｐゴシック" panose="020B0600070205080204" pitchFamily="50" charset="-128"/>
                <a:ea typeface="ＭＳ Ｐゴシック" panose="020B0600070205080204" pitchFamily="50" charset="-128"/>
              </a:rPr>
              <a:t>（粗利）</a:t>
            </a:r>
          </a:p>
        </xdr:txBody>
      </xdr:sp>
      <xdr:cxnSp macro="">
        <xdr:nvCxnSpPr>
          <xdr:cNvPr id="201" name="直線コネクタ 200">
            <a:extLst>
              <a:ext uri="{FF2B5EF4-FFF2-40B4-BE49-F238E27FC236}">
                <a16:creationId xmlns:a16="http://schemas.microsoft.com/office/drawing/2014/main" id="{487C94F3-DEE8-4443-A04E-527369389DFC}"/>
              </a:ext>
            </a:extLst>
          </xdr:cNvPr>
          <xdr:cNvCxnSpPr/>
        </xdr:nvCxnSpPr>
        <xdr:spPr>
          <a:xfrm flipH="1">
            <a:off x="289560" y="2575560"/>
            <a:ext cx="1303020" cy="0"/>
          </a:xfrm>
          <a:prstGeom prst="line">
            <a:avLst/>
          </a:prstGeom>
          <a:ln w="12700">
            <a:solidFill>
              <a:schemeClr val="accent5"/>
            </a:solidFill>
          </a:ln>
        </xdr:spPr>
        <xdr:style>
          <a:lnRef idx="1">
            <a:schemeClr val="accent1"/>
          </a:lnRef>
          <a:fillRef idx="0">
            <a:schemeClr val="accent1"/>
          </a:fillRef>
          <a:effectRef idx="0">
            <a:schemeClr val="accent1"/>
          </a:effectRef>
          <a:fontRef idx="minor">
            <a:schemeClr val="tx1"/>
          </a:fontRef>
        </xdr:style>
      </xdr:cxnSp>
    </xdr:grpSp>
    <xdr:clientData/>
  </xdr:twoCellAnchor>
  <xdr:oneCellAnchor>
    <xdr:from>
      <xdr:col>6</xdr:col>
      <xdr:colOff>34290</xdr:colOff>
      <xdr:row>25</xdr:row>
      <xdr:rowOff>83820</xdr:rowOff>
    </xdr:from>
    <xdr:ext cx="501551" cy="410622"/>
    <xdr:sp macro="" textlink="">
      <xdr:nvSpPr>
        <xdr:cNvPr id="202" name="テキスト ボックス 201">
          <a:extLst>
            <a:ext uri="{FF2B5EF4-FFF2-40B4-BE49-F238E27FC236}">
              <a16:creationId xmlns:a16="http://schemas.microsoft.com/office/drawing/2014/main" id="{14B1BA2E-A946-4931-835B-5FA38D1A9127}"/>
            </a:ext>
          </a:extLst>
        </xdr:cNvPr>
        <xdr:cNvSpPr txBox="1"/>
      </xdr:nvSpPr>
      <xdr:spPr>
        <a:xfrm>
          <a:off x="4072890" y="4903470"/>
          <a:ext cx="501551" cy="41062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en-US" altLang="ja-JP" sz="4400">
              <a:solidFill>
                <a:srgbClr val="FF0000"/>
              </a:solidFill>
              <a:latin typeface="ＭＳ Ｐゴシック" panose="020B0600070205080204" pitchFamily="50" charset="-128"/>
              <a:ea typeface="ＭＳ Ｐゴシック" panose="020B0600070205080204" pitchFamily="50" charset="-128"/>
            </a:rPr>
            <a:t>×</a:t>
          </a:r>
          <a:endParaRPr kumimoji="1" lang="ja-JP" altLang="en-US" sz="4400">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491490</xdr:colOff>
      <xdr:row>21</xdr:row>
      <xdr:rowOff>45720</xdr:rowOff>
    </xdr:from>
    <xdr:ext cx="501551" cy="463962"/>
    <xdr:sp macro="" textlink="">
      <xdr:nvSpPr>
        <xdr:cNvPr id="203" name="テキスト ボックス 202">
          <a:extLst>
            <a:ext uri="{FF2B5EF4-FFF2-40B4-BE49-F238E27FC236}">
              <a16:creationId xmlns:a16="http://schemas.microsoft.com/office/drawing/2014/main" id="{08DB7B93-E7C2-4CF3-B70B-E6220C15334E}"/>
            </a:ext>
          </a:extLst>
        </xdr:cNvPr>
        <xdr:cNvSpPr txBox="1"/>
      </xdr:nvSpPr>
      <xdr:spPr>
        <a:xfrm>
          <a:off x="6758940" y="4103370"/>
          <a:ext cx="501551" cy="46396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ja-JP" altLang="en-US" sz="3200" b="1">
              <a:solidFill>
                <a:srgbClr val="0070C0"/>
              </a:solidFill>
              <a:latin typeface="ＭＳ Ｐゴシック" panose="020B0600070205080204" pitchFamily="50" charset="-128"/>
              <a:ea typeface="ＭＳ Ｐゴシック" panose="020B0600070205080204" pitchFamily="50" charset="-128"/>
            </a:rPr>
            <a:t>〇</a:t>
          </a:r>
        </a:p>
      </xdr:txBody>
    </xdr:sp>
    <xdr:clientData/>
  </xdr:oneCellAnchor>
  <xdr:twoCellAnchor>
    <xdr:from>
      <xdr:col>4</xdr:col>
      <xdr:colOff>537210</xdr:colOff>
      <xdr:row>1</xdr:row>
      <xdr:rowOff>182684</xdr:rowOff>
    </xdr:from>
    <xdr:to>
      <xdr:col>12</xdr:col>
      <xdr:colOff>666750</xdr:colOff>
      <xdr:row>20</xdr:row>
      <xdr:rowOff>137161</xdr:rowOff>
    </xdr:to>
    <xdr:grpSp>
      <xdr:nvGrpSpPr>
        <xdr:cNvPr id="5" name="グループ化 4">
          <a:extLst>
            <a:ext uri="{FF2B5EF4-FFF2-40B4-BE49-F238E27FC236}">
              <a16:creationId xmlns:a16="http://schemas.microsoft.com/office/drawing/2014/main" id="{E9498BB0-45B0-420E-9BDE-927EBA000293}"/>
            </a:ext>
          </a:extLst>
        </xdr:cNvPr>
        <xdr:cNvGrpSpPr/>
      </xdr:nvGrpSpPr>
      <xdr:grpSpPr>
        <a:xfrm>
          <a:off x="3082290" y="434144"/>
          <a:ext cx="6042660" cy="3573977"/>
          <a:chOff x="3139440" y="578924"/>
          <a:chExt cx="6042660" cy="3573977"/>
        </a:xfrm>
      </xdr:grpSpPr>
      <xdr:grpSp>
        <xdr:nvGrpSpPr>
          <xdr:cNvPr id="31" name="グループ化 30">
            <a:extLst>
              <a:ext uri="{FF2B5EF4-FFF2-40B4-BE49-F238E27FC236}">
                <a16:creationId xmlns:a16="http://schemas.microsoft.com/office/drawing/2014/main" id="{DD1CC00A-3406-4757-9347-B1C1E6CCF623}"/>
              </a:ext>
            </a:extLst>
          </xdr:cNvPr>
          <xdr:cNvGrpSpPr/>
        </xdr:nvGrpSpPr>
        <xdr:grpSpPr>
          <a:xfrm>
            <a:off x="3139440" y="578924"/>
            <a:ext cx="6042660" cy="3573977"/>
            <a:chOff x="2560320" y="578810"/>
            <a:chExt cx="6450117" cy="3574091"/>
          </a:xfrm>
        </xdr:grpSpPr>
        <xdr:sp macro="" textlink="">
          <xdr:nvSpPr>
            <xdr:cNvPr id="6" name="正方形/長方形 5">
              <a:extLst>
                <a:ext uri="{FF2B5EF4-FFF2-40B4-BE49-F238E27FC236}">
                  <a16:creationId xmlns:a16="http://schemas.microsoft.com/office/drawing/2014/main" id="{AB656137-3B70-4982-8416-998A067314B4}"/>
                </a:ext>
              </a:extLst>
            </xdr:cNvPr>
            <xdr:cNvSpPr/>
          </xdr:nvSpPr>
          <xdr:spPr>
            <a:xfrm>
              <a:off x="3039930" y="615355"/>
              <a:ext cx="4747710" cy="3328369"/>
            </a:xfrm>
            <a:prstGeom prst="rect">
              <a:avLst/>
            </a:prstGeom>
            <a:solidFill>
              <a:schemeClr val="accent5">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9" name="フリーフォーム: 図形 8">
              <a:extLst>
                <a:ext uri="{FF2B5EF4-FFF2-40B4-BE49-F238E27FC236}">
                  <a16:creationId xmlns:a16="http://schemas.microsoft.com/office/drawing/2014/main" id="{7944B5E2-BE8A-4C4D-B70A-3160E2D61768}"/>
                </a:ext>
              </a:extLst>
            </xdr:cNvPr>
            <xdr:cNvSpPr/>
          </xdr:nvSpPr>
          <xdr:spPr>
            <a:xfrm>
              <a:off x="3055152" y="1207382"/>
              <a:ext cx="4724867" cy="1815300"/>
            </a:xfrm>
            <a:custGeom>
              <a:avLst/>
              <a:gdLst>
                <a:gd name="connsiteX0" fmla="*/ 0 w 3947160"/>
                <a:gd name="connsiteY0" fmla="*/ 1135380 h 1135380"/>
                <a:gd name="connsiteX1" fmla="*/ 3947160 w 3947160"/>
                <a:gd name="connsiteY1" fmla="*/ 1135380 h 1135380"/>
                <a:gd name="connsiteX2" fmla="*/ 3947160 w 3947160"/>
                <a:gd name="connsiteY2" fmla="*/ 0 h 1135380"/>
                <a:gd name="connsiteX3" fmla="*/ 0 w 3947160"/>
                <a:gd name="connsiteY3" fmla="*/ 1135380 h 1135380"/>
              </a:gdLst>
              <a:ahLst/>
              <a:cxnLst>
                <a:cxn ang="0">
                  <a:pos x="connsiteX0" y="connsiteY0"/>
                </a:cxn>
                <a:cxn ang="0">
                  <a:pos x="connsiteX1" y="connsiteY1"/>
                </a:cxn>
                <a:cxn ang="0">
                  <a:pos x="connsiteX2" y="connsiteY2"/>
                </a:cxn>
                <a:cxn ang="0">
                  <a:pos x="connsiteX3" y="connsiteY3"/>
                </a:cxn>
              </a:cxnLst>
              <a:rect l="l" t="t" r="r" b="b"/>
              <a:pathLst>
                <a:path w="3947160" h="1135380">
                  <a:moveTo>
                    <a:pt x="0" y="1135380"/>
                  </a:moveTo>
                  <a:lnTo>
                    <a:pt x="3947160" y="1135380"/>
                  </a:lnTo>
                  <a:lnTo>
                    <a:pt x="3947160" y="0"/>
                  </a:lnTo>
                  <a:lnTo>
                    <a:pt x="0" y="1135380"/>
                  </a:lnTo>
                  <a:close/>
                </a:path>
              </a:pathLst>
            </a:custGeom>
            <a:solidFill>
              <a:schemeClr val="accent4">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52" name="正方形/長方形 51">
              <a:extLst>
                <a:ext uri="{FF2B5EF4-FFF2-40B4-BE49-F238E27FC236}">
                  <a16:creationId xmlns:a16="http://schemas.microsoft.com/office/drawing/2014/main" id="{FC64233E-43FB-4D21-9E6B-C3401B030616}"/>
                </a:ext>
              </a:extLst>
            </xdr:cNvPr>
            <xdr:cNvSpPr/>
          </xdr:nvSpPr>
          <xdr:spPr>
            <a:xfrm>
              <a:off x="3053056" y="3020010"/>
              <a:ext cx="4719344" cy="950789"/>
            </a:xfrm>
            <a:prstGeom prst="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0" name="フリーフォーム: 図形 29">
              <a:extLst>
                <a:ext uri="{FF2B5EF4-FFF2-40B4-BE49-F238E27FC236}">
                  <a16:creationId xmlns:a16="http://schemas.microsoft.com/office/drawing/2014/main" id="{51584FAC-E569-4D86-BF83-17708E35C6D8}"/>
                </a:ext>
              </a:extLst>
            </xdr:cNvPr>
            <xdr:cNvSpPr/>
          </xdr:nvSpPr>
          <xdr:spPr>
            <a:xfrm>
              <a:off x="5417820" y="754380"/>
              <a:ext cx="1783080" cy="1356360"/>
            </a:xfrm>
            <a:custGeom>
              <a:avLst/>
              <a:gdLst>
                <a:gd name="connsiteX0" fmla="*/ 1783080 w 1783080"/>
                <a:gd name="connsiteY0" fmla="*/ 0 h 1356360"/>
                <a:gd name="connsiteX1" fmla="*/ 1783080 w 1783080"/>
                <a:gd name="connsiteY1" fmla="*/ 678180 h 1356360"/>
                <a:gd name="connsiteX2" fmla="*/ 0 w 1783080"/>
                <a:gd name="connsiteY2" fmla="*/ 1356360 h 1356360"/>
                <a:gd name="connsiteX3" fmla="*/ 1783080 w 1783080"/>
                <a:gd name="connsiteY3" fmla="*/ 0 h 1356360"/>
              </a:gdLst>
              <a:ahLst/>
              <a:cxnLst>
                <a:cxn ang="0">
                  <a:pos x="connsiteX0" y="connsiteY0"/>
                </a:cxn>
                <a:cxn ang="0">
                  <a:pos x="connsiteX1" y="connsiteY1"/>
                </a:cxn>
                <a:cxn ang="0">
                  <a:pos x="connsiteX2" y="connsiteY2"/>
                </a:cxn>
                <a:cxn ang="0">
                  <a:pos x="connsiteX3" y="connsiteY3"/>
                </a:cxn>
              </a:cxnLst>
              <a:rect l="l" t="t" r="r" b="b"/>
              <a:pathLst>
                <a:path w="1783080" h="1356360">
                  <a:moveTo>
                    <a:pt x="1783080" y="0"/>
                  </a:moveTo>
                  <a:lnTo>
                    <a:pt x="1783080" y="678180"/>
                  </a:lnTo>
                  <a:lnTo>
                    <a:pt x="0" y="1356360"/>
                  </a:lnTo>
                  <a:lnTo>
                    <a:pt x="1783080" y="0"/>
                  </a:lnTo>
                  <a:close/>
                </a:path>
              </a:pathLst>
            </a:custGeom>
            <a:solidFill>
              <a:schemeClr val="accent5">
                <a:alpha val="3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9" name="フリーフォーム: 図形 28">
              <a:extLst>
                <a:ext uri="{FF2B5EF4-FFF2-40B4-BE49-F238E27FC236}">
                  <a16:creationId xmlns:a16="http://schemas.microsoft.com/office/drawing/2014/main" id="{B5C2CD83-ECCC-414F-BEBF-5D1311D6E31F}"/>
                </a:ext>
              </a:extLst>
            </xdr:cNvPr>
            <xdr:cNvSpPr/>
          </xdr:nvSpPr>
          <xdr:spPr>
            <a:xfrm>
              <a:off x="3040380" y="2125980"/>
              <a:ext cx="2362200" cy="1821180"/>
            </a:xfrm>
            <a:custGeom>
              <a:avLst/>
              <a:gdLst>
                <a:gd name="connsiteX0" fmla="*/ 0 w 2362200"/>
                <a:gd name="connsiteY0" fmla="*/ 899160 h 1821180"/>
                <a:gd name="connsiteX1" fmla="*/ 2362200 w 2362200"/>
                <a:gd name="connsiteY1" fmla="*/ 0 h 1821180"/>
                <a:gd name="connsiteX2" fmla="*/ 7620 w 2362200"/>
                <a:gd name="connsiteY2" fmla="*/ 1821180 h 1821180"/>
                <a:gd name="connsiteX3" fmla="*/ 0 w 2362200"/>
                <a:gd name="connsiteY3" fmla="*/ 899160 h 1821180"/>
              </a:gdLst>
              <a:ahLst/>
              <a:cxnLst>
                <a:cxn ang="0">
                  <a:pos x="connsiteX0" y="connsiteY0"/>
                </a:cxn>
                <a:cxn ang="0">
                  <a:pos x="connsiteX1" y="connsiteY1"/>
                </a:cxn>
                <a:cxn ang="0">
                  <a:pos x="connsiteX2" y="connsiteY2"/>
                </a:cxn>
                <a:cxn ang="0">
                  <a:pos x="connsiteX3" y="connsiteY3"/>
                </a:cxn>
              </a:cxnLst>
              <a:rect l="l" t="t" r="r" b="b"/>
              <a:pathLst>
                <a:path w="2362200" h="1821180">
                  <a:moveTo>
                    <a:pt x="0" y="899160"/>
                  </a:moveTo>
                  <a:lnTo>
                    <a:pt x="2362200" y="0"/>
                  </a:lnTo>
                  <a:lnTo>
                    <a:pt x="7620" y="1821180"/>
                  </a:lnTo>
                  <a:lnTo>
                    <a:pt x="0" y="899160"/>
                  </a:lnTo>
                  <a:close/>
                </a:path>
              </a:pathLst>
            </a:custGeom>
            <a:solidFill>
              <a:srgbClr val="FF66FF">
                <a:alpha val="36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62" name="テキスト ボックス 61">
              <a:extLst>
                <a:ext uri="{FF2B5EF4-FFF2-40B4-BE49-F238E27FC236}">
                  <a16:creationId xmlns:a16="http://schemas.microsoft.com/office/drawing/2014/main" id="{CFA5CDD9-6C9A-4F58-81F1-5DF6D6539347}"/>
                </a:ext>
              </a:extLst>
            </xdr:cNvPr>
            <xdr:cNvSpPr txBox="1"/>
          </xdr:nvSpPr>
          <xdr:spPr>
            <a:xfrm>
              <a:off x="7820429" y="1924754"/>
              <a:ext cx="904472" cy="6786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変動費</a:t>
              </a:r>
            </a:p>
            <a:p>
              <a:r>
                <a:rPr kumimoji="1" lang="ja-JP" altLang="en-US" sz="800">
                  <a:latin typeface="ＭＳ Ｐゴシック" panose="020B0600070205080204" pitchFamily="50" charset="-128"/>
                  <a:ea typeface="ＭＳ Ｐゴシック" panose="020B0600070205080204" pitchFamily="50" charset="-128"/>
                </a:rPr>
                <a:t>売上に比例する費用</a:t>
              </a:r>
            </a:p>
            <a:p>
              <a:r>
                <a:rPr kumimoji="1" lang="ja-JP" altLang="en-US" sz="800">
                  <a:latin typeface="ＭＳ Ｐゴシック" panose="020B0600070205080204" pitchFamily="50" charset="-128"/>
                  <a:ea typeface="ＭＳ Ｐゴシック" panose="020B0600070205080204" pitchFamily="50" charset="-128"/>
                </a:rPr>
                <a:t>仕入・外注・運送費</a:t>
              </a:r>
            </a:p>
            <a:p>
              <a:r>
                <a:rPr kumimoji="1" lang="ja-JP" altLang="en-US" sz="800">
                  <a:latin typeface="ＭＳ Ｐゴシック" panose="020B0600070205080204" pitchFamily="50" charset="-128"/>
                  <a:ea typeface="ＭＳ Ｐゴシック" panose="020B0600070205080204" pitchFamily="50" charset="-128"/>
                </a:rPr>
                <a:t>労務費など</a:t>
              </a:r>
            </a:p>
          </xdr:txBody>
        </xdr:sp>
        <xdr:sp macro="" textlink="">
          <xdr:nvSpPr>
            <xdr:cNvPr id="63" name="テキスト ボックス 62">
              <a:extLst>
                <a:ext uri="{FF2B5EF4-FFF2-40B4-BE49-F238E27FC236}">
                  <a16:creationId xmlns:a16="http://schemas.microsoft.com/office/drawing/2014/main" id="{A516116C-F9CE-47C6-8300-C637AF82311B}"/>
                </a:ext>
              </a:extLst>
            </xdr:cNvPr>
            <xdr:cNvSpPr txBox="1"/>
          </xdr:nvSpPr>
          <xdr:spPr>
            <a:xfrm>
              <a:off x="7812809" y="3105162"/>
              <a:ext cx="1197628" cy="65305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固定費</a:t>
              </a:r>
            </a:p>
            <a:p>
              <a:r>
                <a:rPr kumimoji="1" lang="ja-JP" altLang="en-US" sz="800">
                  <a:latin typeface="ＭＳ Ｐゴシック" panose="020B0600070205080204" pitchFamily="50" charset="-128"/>
                  <a:ea typeface="ＭＳ Ｐゴシック" panose="020B0600070205080204" pitchFamily="50" charset="-128"/>
                </a:rPr>
                <a:t>売上に関係ない固定費用</a:t>
              </a:r>
            </a:p>
            <a:p>
              <a:r>
                <a:rPr kumimoji="1" lang="ja-JP" altLang="en-US" sz="800">
                  <a:latin typeface="ＭＳ Ｐゴシック" panose="020B0600070205080204" pitchFamily="50" charset="-128"/>
                  <a:ea typeface="ＭＳ Ｐゴシック" panose="020B0600070205080204" pitchFamily="50" charset="-128"/>
                </a:rPr>
                <a:t>地代家賃・人件費・交通費</a:t>
              </a:r>
            </a:p>
            <a:p>
              <a:r>
                <a:rPr kumimoji="1" lang="ja-JP" altLang="en-US" sz="800">
                  <a:latin typeface="ＭＳ Ｐゴシック" panose="020B0600070205080204" pitchFamily="50" charset="-128"/>
                  <a:ea typeface="ＭＳ Ｐゴシック" panose="020B0600070205080204" pitchFamily="50" charset="-128"/>
                </a:rPr>
                <a:t>通信費・リース料など</a:t>
              </a:r>
            </a:p>
          </xdr:txBody>
        </xdr:sp>
        <xdr:sp macro="" textlink="">
          <xdr:nvSpPr>
            <xdr:cNvPr id="55" name="テキスト ボックス 54">
              <a:extLst>
                <a:ext uri="{FF2B5EF4-FFF2-40B4-BE49-F238E27FC236}">
                  <a16:creationId xmlns:a16="http://schemas.microsoft.com/office/drawing/2014/main" id="{2F64AA14-671E-4567-9E09-8A1E23D49617}"/>
                </a:ext>
              </a:extLst>
            </xdr:cNvPr>
            <xdr:cNvSpPr txBox="1"/>
          </xdr:nvSpPr>
          <xdr:spPr>
            <a:xfrm>
              <a:off x="2636520" y="578811"/>
              <a:ext cx="456691" cy="19003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chorCtr="0">
              <a:noAutofit/>
            </a:bodyPr>
            <a:lstStyle/>
            <a:p>
              <a:pPr algn="ctr"/>
              <a:r>
                <a:rPr kumimoji="1" lang="ja-JP" altLang="en-US" sz="1000">
                  <a:latin typeface="ＭＳ Ｐゴシック" panose="020B0600070205080204" pitchFamily="50" charset="-128"/>
                  <a:ea typeface="ＭＳ Ｐゴシック" panose="020B0600070205080204" pitchFamily="50" charset="-128"/>
                </a:rPr>
                <a:t>費用</a:t>
              </a:r>
            </a:p>
          </xdr:txBody>
        </xdr:sp>
        <xdr:sp macro="" textlink="">
          <xdr:nvSpPr>
            <xdr:cNvPr id="56" name="テキスト ボックス 55">
              <a:extLst>
                <a:ext uri="{FF2B5EF4-FFF2-40B4-BE49-F238E27FC236}">
                  <a16:creationId xmlns:a16="http://schemas.microsoft.com/office/drawing/2014/main" id="{24B7E107-4630-4A96-8E12-0F5F8BEE300E}"/>
                </a:ext>
              </a:extLst>
            </xdr:cNvPr>
            <xdr:cNvSpPr txBox="1"/>
          </xdr:nvSpPr>
          <xdr:spPr>
            <a:xfrm>
              <a:off x="7713302" y="3862883"/>
              <a:ext cx="607738" cy="2023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chorCtr="0">
              <a:noAutofit/>
            </a:bodyPr>
            <a:lstStyle/>
            <a:p>
              <a:pPr algn="ctr"/>
              <a:r>
                <a:rPr kumimoji="1" lang="ja-JP" altLang="en-US" sz="1000">
                  <a:latin typeface="ＭＳ Ｐゴシック" panose="020B0600070205080204" pitchFamily="50" charset="-128"/>
                  <a:ea typeface="ＭＳ Ｐゴシック" panose="020B0600070205080204" pitchFamily="50" charset="-128"/>
                </a:rPr>
                <a:t>売上高</a:t>
              </a:r>
            </a:p>
          </xdr:txBody>
        </xdr:sp>
        <xdr:cxnSp macro="">
          <xdr:nvCxnSpPr>
            <xdr:cNvPr id="101" name="直線コネクタ 100">
              <a:extLst>
                <a:ext uri="{FF2B5EF4-FFF2-40B4-BE49-F238E27FC236}">
                  <a16:creationId xmlns:a16="http://schemas.microsoft.com/office/drawing/2014/main" id="{0CC8D283-FAFD-46BB-BDF4-DFDA25AADEF7}"/>
                </a:ext>
              </a:extLst>
            </xdr:cNvPr>
            <xdr:cNvCxnSpPr/>
          </xdr:nvCxnSpPr>
          <xdr:spPr>
            <a:xfrm flipH="1">
              <a:off x="3055153" y="873674"/>
              <a:ext cx="4740107"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102" name="直線コネクタ 101">
              <a:extLst>
                <a:ext uri="{FF2B5EF4-FFF2-40B4-BE49-F238E27FC236}">
                  <a16:creationId xmlns:a16="http://schemas.microsoft.com/office/drawing/2014/main" id="{D6DC9D26-F412-4F7F-9FDB-43D1780530E0}"/>
                </a:ext>
              </a:extLst>
            </xdr:cNvPr>
            <xdr:cNvCxnSpPr/>
          </xdr:nvCxnSpPr>
          <xdr:spPr>
            <a:xfrm flipH="1">
              <a:off x="3055153" y="1192959"/>
              <a:ext cx="4724867"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103" name="直線コネクタ 102">
              <a:extLst>
                <a:ext uri="{FF2B5EF4-FFF2-40B4-BE49-F238E27FC236}">
                  <a16:creationId xmlns:a16="http://schemas.microsoft.com/office/drawing/2014/main" id="{0F1C403D-BE30-433E-B4AA-C296878DA992}"/>
                </a:ext>
              </a:extLst>
            </xdr:cNvPr>
            <xdr:cNvCxnSpPr/>
          </xdr:nvCxnSpPr>
          <xdr:spPr>
            <a:xfrm flipH="1">
              <a:off x="3055153" y="1499964"/>
              <a:ext cx="4717247"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104" name="直線コネクタ 103">
              <a:extLst>
                <a:ext uri="{FF2B5EF4-FFF2-40B4-BE49-F238E27FC236}">
                  <a16:creationId xmlns:a16="http://schemas.microsoft.com/office/drawing/2014/main" id="{001A6181-A2BC-4788-BF91-9942E8C25801}"/>
                </a:ext>
              </a:extLst>
            </xdr:cNvPr>
            <xdr:cNvCxnSpPr/>
          </xdr:nvCxnSpPr>
          <xdr:spPr>
            <a:xfrm flipH="1">
              <a:off x="3055153" y="1811941"/>
              <a:ext cx="4732487"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105" name="直線コネクタ 104">
              <a:extLst>
                <a:ext uri="{FF2B5EF4-FFF2-40B4-BE49-F238E27FC236}">
                  <a16:creationId xmlns:a16="http://schemas.microsoft.com/office/drawing/2014/main" id="{F181D78F-6B4A-4582-AD1F-2018863F3D30}"/>
                </a:ext>
              </a:extLst>
            </xdr:cNvPr>
            <xdr:cNvCxnSpPr/>
          </xdr:nvCxnSpPr>
          <xdr:spPr>
            <a:xfrm flipH="1">
              <a:off x="3055153" y="2118946"/>
              <a:ext cx="4724867"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106" name="直線コネクタ 105">
              <a:extLst>
                <a:ext uri="{FF2B5EF4-FFF2-40B4-BE49-F238E27FC236}">
                  <a16:creationId xmlns:a16="http://schemas.microsoft.com/office/drawing/2014/main" id="{520D4100-3753-4726-968C-C80AC6060232}"/>
                </a:ext>
              </a:extLst>
            </xdr:cNvPr>
            <xdr:cNvCxnSpPr/>
          </xdr:nvCxnSpPr>
          <xdr:spPr>
            <a:xfrm flipH="1">
              <a:off x="3055153" y="2420979"/>
              <a:ext cx="4732487"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107" name="直線コネクタ 106">
              <a:extLst>
                <a:ext uri="{FF2B5EF4-FFF2-40B4-BE49-F238E27FC236}">
                  <a16:creationId xmlns:a16="http://schemas.microsoft.com/office/drawing/2014/main" id="{CA9D55ED-5881-4EDE-A21B-3B0C5142219F}"/>
                </a:ext>
              </a:extLst>
            </xdr:cNvPr>
            <xdr:cNvCxnSpPr/>
          </xdr:nvCxnSpPr>
          <xdr:spPr>
            <a:xfrm flipH="1">
              <a:off x="3055153" y="2723013"/>
              <a:ext cx="4724867"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108" name="直線コネクタ 107">
              <a:extLst>
                <a:ext uri="{FF2B5EF4-FFF2-40B4-BE49-F238E27FC236}">
                  <a16:creationId xmlns:a16="http://schemas.microsoft.com/office/drawing/2014/main" id="{06579F03-196D-4D45-9A28-2E5A87124CBC}"/>
                </a:ext>
              </a:extLst>
            </xdr:cNvPr>
            <xdr:cNvCxnSpPr/>
          </xdr:nvCxnSpPr>
          <xdr:spPr>
            <a:xfrm flipH="1">
              <a:off x="3055153" y="3022709"/>
              <a:ext cx="4724867"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109" name="直線コネクタ 108">
              <a:extLst>
                <a:ext uri="{FF2B5EF4-FFF2-40B4-BE49-F238E27FC236}">
                  <a16:creationId xmlns:a16="http://schemas.microsoft.com/office/drawing/2014/main" id="{DD23834B-D181-4610-900D-A9103D3696EC}"/>
                </a:ext>
              </a:extLst>
            </xdr:cNvPr>
            <xdr:cNvCxnSpPr/>
          </xdr:nvCxnSpPr>
          <xdr:spPr>
            <a:xfrm flipH="1">
              <a:off x="3055153" y="3341994"/>
              <a:ext cx="4717247"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110" name="直線コネクタ 109">
              <a:extLst>
                <a:ext uri="{FF2B5EF4-FFF2-40B4-BE49-F238E27FC236}">
                  <a16:creationId xmlns:a16="http://schemas.microsoft.com/office/drawing/2014/main" id="{D5A24577-392D-4C8B-B9A7-7E3EC9BE6533}"/>
                </a:ext>
              </a:extLst>
            </xdr:cNvPr>
            <xdr:cNvCxnSpPr/>
          </xdr:nvCxnSpPr>
          <xdr:spPr>
            <a:xfrm flipH="1">
              <a:off x="3055153" y="3648999"/>
              <a:ext cx="4724867"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112" name="直線コネクタ 111">
              <a:extLst>
                <a:ext uri="{FF2B5EF4-FFF2-40B4-BE49-F238E27FC236}">
                  <a16:creationId xmlns:a16="http://schemas.microsoft.com/office/drawing/2014/main" id="{82172F7E-1E59-4D95-B147-D9D0FF4D010B}"/>
                </a:ext>
              </a:extLst>
            </xdr:cNvPr>
            <xdr:cNvCxnSpPr/>
          </xdr:nvCxnSpPr>
          <xdr:spPr>
            <a:xfrm flipV="1">
              <a:off x="3435729" y="600737"/>
              <a:ext cx="0" cy="335527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113" name="直線コネクタ 112">
              <a:extLst>
                <a:ext uri="{FF2B5EF4-FFF2-40B4-BE49-F238E27FC236}">
                  <a16:creationId xmlns:a16="http://schemas.microsoft.com/office/drawing/2014/main" id="{CA2F4DA9-FBCD-4CA9-A506-2F4B469697F1}"/>
                </a:ext>
              </a:extLst>
            </xdr:cNvPr>
            <xdr:cNvCxnSpPr/>
          </xdr:nvCxnSpPr>
          <xdr:spPr>
            <a:xfrm flipV="1">
              <a:off x="3831527" y="593428"/>
              <a:ext cx="0" cy="3362578"/>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114" name="直線コネクタ 113">
              <a:extLst>
                <a:ext uri="{FF2B5EF4-FFF2-40B4-BE49-F238E27FC236}">
                  <a16:creationId xmlns:a16="http://schemas.microsoft.com/office/drawing/2014/main" id="{DCC10D84-0AE9-45C3-8622-75BC44ED35F4}"/>
                </a:ext>
              </a:extLst>
            </xdr:cNvPr>
            <xdr:cNvCxnSpPr/>
          </xdr:nvCxnSpPr>
          <xdr:spPr>
            <a:xfrm flipV="1">
              <a:off x="4234946" y="586119"/>
              <a:ext cx="0" cy="3369887"/>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115" name="直線コネクタ 114">
              <a:extLst>
                <a:ext uri="{FF2B5EF4-FFF2-40B4-BE49-F238E27FC236}">
                  <a16:creationId xmlns:a16="http://schemas.microsoft.com/office/drawing/2014/main" id="{984ACA25-ECA8-4633-A5E5-4B8CB6A7B983}"/>
                </a:ext>
              </a:extLst>
            </xdr:cNvPr>
            <xdr:cNvCxnSpPr/>
          </xdr:nvCxnSpPr>
          <xdr:spPr>
            <a:xfrm flipV="1">
              <a:off x="4623125" y="586119"/>
              <a:ext cx="0" cy="3369887"/>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116" name="直線コネクタ 115">
              <a:extLst>
                <a:ext uri="{FF2B5EF4-FFF2-40B4-BE49-F238E27FC236}">
                  <a16:creationId xmlns:a16="http://schemas.microsoft.com/office/drawing/2014/main" id="{67B4141B-DF94-474A-9AC9-CD7192F21AD2}"/>
                </a:ext>
              </a:extLst>
            </xdr:cNvPr>
            <xdr:cNvCxnSpPr/>
          </xdr:nvCxnSpPr>
          <xdr:spPr>
            <a:xfrm flipV="1">
              <a:off x="5018923" y="578810"/>
              <a:ext cx="0" cy="3377196"/>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117" name="直線コネクタ 116">
              <a:extLst>
                <a:ext uri="{FF2B5EF4-FFF2-40B4-BE49-F238E27FC236}">
                  <a16:creationId xmlns:a16="http://schemas.microsoft.com/office/drawing/2014/main" id="{7FF349D9-590A-4039-B2E9-9D4CBEE0F8FA}"/>
                </a:ext>
              </a:extLst>
            </xdr:cNvPr>
            <xdr:cNvCxnSpPr>
              <a:endCxn id="6" idx="0"/>
            </xdr:cNvCxnSpPr>
          </xdr:nvCxnSpPr>
          <xdr:spPr>
            <a:xfrm flipH="1" flipV="1">
              <a:off x="5413785" y="615355"/>
              <a:ext cx="8558" cy="3340652"/>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118" name="直線コネクタ 117">
              <a:extLst>
                <a:ext uri="{FF2B5EF4-FFF2-40B4-BE49-F238E27FC236}">
                  <a16:creationId xmlns:a16="http://schemas.microsoft.com/office/drawing/2014/main" id="{6B00C43B-23F3-4FAB-A1BB-E17EEBE190A2}"/>
                </a:ext>
              </a:extLst>
            </xdr:cNvPr>
            <xdr:cNvCxnSpPr/>
          </xdr:nvCxnSpPr>
          <xdr:spPr>
            <a:xfrm flipV="1">
              <a:off x="5802901" y="593428"/>
              <a:ext cx="0" cy="3362578"/>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119" name="直線コネクタ 118">
              <a:extLst>
                <a:ext uri="{FF2B5EF4-FFF2-40B4-BE49-F238E27FC236}">
                  <a16:creationId xmlns:a16="http://schemas.microsoft.com/office/drawing/2014/main" id="{30B97124-5599-401A-B795-42DAAAD6DB02}"/>
                </a:ext>
              </a:extLst>
            </xdr:cNvPr>
            <xdr:cNvCxnSpPr/>
          </xdr:nvCxnSpPr>
          <xdr:spPr>
            <a:xfrm flipV="1">
              <a:off x="6213939" y="593428"/>
              <a:ext cx="0" cy="3362578"/>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120" name="直線コネクタ 119">
              <a:extLst>
                <a:ext uri="{FF2B5EF4-FFF2-40B4-BE49-F238E27FC236}">
                  <a16:creationId xmlns:a16="http://schemas.microsoft.com/office/drawing/2014/main" id="{FDA8403D-EEF3-4A17-836B-4F8B56D3202D}"/>
                </a:ext>
              </a:extLst>
            </xdr:cNvPr>
            <xdr:cNvCxnSpPr/>
          </xdr:nvCxnSpPr>
          <xdr:spPr>
            <a:xfrm flipV="1">
              <a:off x="6609738" y="586119"/>
              <a:ext cx="0" cy="3369887"/>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121" name="直線コネクタ 120">
              <a:extLst>
                <a:ext uri="{FF2B5EF4-FFF2-40B4-BE49-F238E27FC236}">
                  <a16:creationId xmlns:a16="http://schemas.microsoft.com/office/drawing/2014/main" id="{DA94942E-D244-438B-B9CE-39789654A975}"/>
                </a:ext>
              </a:extLst>
            </xdr:cNvPr>
            <xdr:cNvCxnSpPr/>
          </xdr:nvCxnSpPr>
          <xdr:spPr>
            <a:xfrm flipV="1">
              <a:off x="3047542" y="637282"/>
              <a:ext cx="0" cy="3318725"/>
            </a:xfrm>
            <a:prstGeom prst="line">
              <a:avLst/>
            </a:prstGeom>
            <a:ln w="12700">
              <a:solidFill>
                <a:schemeClr val="accent5"/>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xnSp macro="">
          <xdr:nvCxnSpPr>
            <xdr:cNvPr id="122" name="直線コネクタ 121">
              <a:extLst>
                <a:ext uri="{FF2B5EF4-FFF2-40B4-BE49-F238E27FC236}">
                  <a16:creationId xmlns:a16="http://schemas.microsoft.com/office/drawing/2014/main" id="{6165716C-37BF-491D-89F1-612D17160A58}"/>
                </a:ext>
              </a:extLst>
            </xdr:cNvPr>
            <xdr:cNvCxnSpPr/>
          </xdr:nvCxnSpPr>
          <xdr:spPr>
            <a:xfrm>
              <a:off x="3043736" y="3964483"/>
              <a:ext cx="4736284" cy="0"/>
            </a:xfrm>
            <a:prstGeom prst="line">
              <a:avLst/>
            </a:prstGeom>
            <a:ln w="12700">
              <a:solidFill>
                <a:schemeClr val="accent5"/>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xnSp macro="">
          <xdr:nvCxnSpPr>
            <xdr:cNvPr id="60" name="直線矢印コネクタ 59">
              <a:extLst>
                <a:ext uri="{FF2B5EF4-FFF2-40B4-BE49-F238E27FC236}">
                  <a16:creationId xmlns:a16="http://schemas.microsoft.com/office/drawing/2014/main" id="{37AA5B11-2329-4831-960B-56C7C11EAB37}"/>
                </a:ext>
              </a:extLst>
            </xdr:cNvPr>
            <xdr:cNvCxnSpPr/>
          </xdr:nvCxnSpPr>
          <xdr:spPr>
            <a:xfrm flipV="1">
              <a:off x="5419777" y="2147168"/>
              <a:ext cx="0" cy="869769"/>
            </a:xfrm>
            <a:prstGeom prst="straightConnector1">
              <a:avLst/>
            </a:prstGeom>
            <a:ln w="12700">
              <a:solidFill>
                <a:schemeClr val="accent1"/>
              </a:solidFill>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cxnSp macro="">
          <xdr:nvCxnSpPr>
            <xdr:cNvPr id="125" name="直線コネクタ 124">
              <a:extLst>
                <a:ext uri="{FF2B5EF4-FFF2-40B4-BE49-F238E27FC236}">
                  <a16:creationId xmlns:a16="http://schemas.microsoft.com/office/drawing/2014/main" id="{A16BD7E0-4E53-49EB-A7E2-B910CA1DCF9A}"/>
                </a:ext>
              </a:extLst>
            </xdr:cNvPr>
            <xdr:cNvCxnSpPr/>
          </xdr:nvCxnSpPr>
          <xdr:spPr>
            <a:xfrm flipV="1">
              <a:off x="6999241" y="586119"/>
              <a:ext cx="0" cy="3369887"/>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126" name="直線コネクタ 125">
              <a:extLst>
                <a:ext uri="{FF2B5EF4-FFF2-40B4-BE49-F238E27FC236}">
                  <a16:creationId xmlns:a16="http://schemas.microsoft.com/office/drawing/2014/main" id="{40E9DA09-FE09-4401-8586-46223816CF8A}"/>
                </a:ext>
              </a:extLst>
            </xdr:cNvPr>
            <xdr:cNvCxnSpPr/>
          </xdr:nvCxnSpPr>
          <xdr:spPr>
            <a:xfrm flipV="1">
              <a:off x="7395039" y="586119"/>
              <a:ext cx="0" cy="3369887"/>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57" name="直線コネクタ 56">
              <a:extLst>
                <a:ext uri="{FF2B5EF4-FFF2-40B4-BE49-F238E27FC236}">
                  <a16:creationId xmlns:a16="http://schemas.microsoft.com/office/drawing/2014/main" id="{1FEC1A45-F181-4D74-B90A-87CCF40E0DD3}"/>
                </a:ext>
              </a:extLst>
            </xdr:cNvPr>
            <xdr:cNvCxnSpPr/>
          </xdr:nvCxnSpPr>
          <xdr:spPr>
            <a:xfrm>
              <a:off x="3037280" y="3020027"/>
              <a:ext cx="4750360" cy="0"/>
            </a:xfrm>
            <a:prstGeom prst="line">
              <a:avLst/>
            </a:prstGeom>
            <a:ln w="19050">
              <a:solidFill>
                <a:schemeClr val="accent6"/>
              </a:solidFill>
            </a:ln>
          </xdr:spPr>
          <xdr:style>
            <a:lnRef idx="1">
              <a:schemeClr val="accent1"/>
            </a:lnRef>
            <a:fillRef idx="0">
              <a:schemeClr val="accent1"/>
            </a:fillRef>
            <a:effectRef idx="0">
              <a:schemeClr val="accent1"/>
            </a:effectRef>
            <a:fontRef idx="minor">
              <a:schemeClr val="tx1"/>
            </a:fontRef>
          </xdr:style>
        </xdr:cxnSp>
        <xdr:cxnSp macro="">
          <xdr:nvCxnSpPr>
            <xdr:cNvPr id="123" name="直線コネクタ 122">
              <a:extLst>
                <a:ext uri="{FF2B5EF4-FFF2-40B4-BE49-F238E27FC236}">
                  <a16:creationId xmlns:a16="http://schemas.microsoft.com/office/drawing/2014/main" id="{FDC09DF1-EEF5-4DA0-BAB9-A95A254E224D}"/>
                </a:ext>
              </a:extLst>
            </xdr:cNvPr>
            <xdr:cNvCxnSpPr/>
          </xdr:nvCxnSpPr>
          <xdr:spPr>
            <a:xfrm flipV="1">
              <a:off x="3039930" y="1192764"/>
              <a:ext cx="4762950" cy="1817638"/>
            </a:xfrm>
            <a:prstGeom prst="line">
              <a:avLst/>
            </a:prstGeom>
            <a:ln w="19050">
              <a:solidFill>
                <a:schemeClr val="accent4"/>
              </a:solidFill>
            </a:ln>
          </xdr:spPr>
          <xdr:style>
            <a:lnRef idx="1">
              <a:schemeClr val="accent1"/>
            </a:lnRef>
            <a:fillRef idx="0">
              <a:schemeClr val="accent1"/>
            </a:fillRef>
            <a:effectRef idx="0">
              <a:schemeClr val="accent1"/>
            </a:effectRef>
            <a:fontRef idx="minor">
              <a:schemeClr val="tx1"/>
            </a:fontRef>
          </xdr:style>
        </xdr:cxnSp>
        <xdr:cxnSp macro="">
          <xdr:nvCxnSpPr>
            <xdr:cNvPr id="59" name="直線コネクタ 58">
              <a:extLst>
                <a:ext uri="{FF2B5EF4-FFF2-40B4-BE49-F238E27FC236}">
                  <a16:creationId xmlns:a16="http://schemas.microsoft.com/office/drawing/2014/main" id="{616E4A32-618D-4088-A684-420DF877BF7A}"/>
                </a:ext>
              </a:extLst>
            </xdr:cNvPr>
            <xdr:cNvCxnSpPr/>
          </xdr:nvCxnSpPr>
          <xdr:spPr>
            <a:xfrm flipV="1">
              <a:off x="3045398" y="644591"/>
              <a:ext cx="4262182" cy="3314848"/>
            </a:xfrm>
            <a:prstGeom prst="line">
              <a:avLst/>
            </a:prstGeom>
            <a:ln w="19050">
              <a:solidFill>
                <a:srgbClr val="FF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36" name="テキスト ボックス 135">
              <a:extLst>
                <a:ext uri="{FF2B5EF4-FFF2-40B4-BE49-F238E27FC236}">
                  <a16:creationId xmlns:a16="http://schemas.microsoft.com/office/drawing/2014/main" id="{35F3FDAE-3B9B-4454-9739-3856AA5EE572}"/>
                </a:ext>
              </a:extLst>
            </xdr:cNvPr>
            <xdr:cNvSpPr txBox="1"/>
          </xdr:nvSpPr>
          <xdr:spPr>
            <a:xfrm>
              <a:off x="2560320" y="3948251"/>
              <a:ext cx="456691" cy="19003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chorCtr="0">
              <a:no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sp macro="" textlink="">
          <xdr:nvSpPr>
            <xdr:cNvPr id="137" name="テキスト ボックス 136">
              <a:extLst>
                <a:ext uri="{FF2B5EF4-FFF2-40B4-BE49-F238E27FC236}">
                  <a16:creationId xmlns:a16="http://schemas.microsoft.com/office/drawing/2014/main" id="{49137344-895B-4F61-815B-69927B53834D}"/>
                </a:ext>
              </a:extLst>
            </xdr:cNvPr>
            <xdr:cNvSpPr txBox="1"/>
          </xdr:nvSpPr>
          <xdr:spPr>
            <a:xfrm>
              <a:off x="2560320" y="3553566"/>
              <a:ext cx="456691" cy="19003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chorCtr="0">
              <a:no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sp macro="" textlink="">
          <xdr:nvSpPr>
            <xdr:cNvPr id="138" name="テキスト ボックス 137">
              <a:extLst>
                <a:ext uri="{FF2B5EF4-FFF2-40B4-BE49-F238E27FC236}">
                  <a16:creationId xmlns:a16="http://schemas.microsoft.com/office/drawing/2014/main" id="{1036F776-8632-4057-BF15-B1490A42FA7C}"/>
                </a:ext>
              </a:extLst>
            </xdr:cNvPr>
            <xdr:cNvSpPr txBox="1"/>
          </xdr:nvSpPr>
          <xdr:spPr>
            <a:xfrm>
              <a:off x="2560320" y="3239280"/>
              <a:ext cx="456691" cy="19003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chorCtr="0">
              <a:no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sp macro="" textlink="">
          <xdr:nvSpPr>
            <xdr:cNvPr id="139" name="テキスト ボックス 138">
              <a:extLst>
                <a:ext uri="{FF2B5EF4-FFF2-40B4-BE49-F238E27FC236}">
                  <a16:creationId xmlns:a16="http://schemas.microsoft.com/office/drawing/2014/main" id="{25A139D1-0F3A-4859-B499-C20B9F6DDEE3}"/>
                </a:ext>
              </a:extLst>
            </xdr:cNvPr>
            <xdr:cNvSpPr txBox="1"/>
          </xdr:nvSpPr>
          <xdr:spPr>
            <a:xfrm>
              <a:off x="2560320" y="2939612"/>
              <a:ext cx="456691" cy="19003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chorCtr="0">
              <a:no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sp macro="" textlink="">
          <xdr:nvSpPr>
            <xdr:cNvPr id="140" name="テキスト ボックス 139">
              <a:extLst>
                <a:ext uri="{FF2B5EF4-FFF2-40B4-BE49-F238E27FC236}">
                  <a16:creationId xmlns:a16="http://schemas.microsoft.com/office/drawing/2014/main" id="{FE3CBC0B-AA38-4F7C-80D9-EF5F26668FA6}"/>
                </a:ext>
              </a:extLst>
            </xdr:cNvPr>
            <xdr:cNvSpPr txBox="1"/>
          </xdr:nvSpPr>
          <xdr:spPr>
            <a:xfrm>
              <a:off x="2560320" y="2618017"/>
              <a:ext cx="456691" cy="19003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chorCtr="0">
              <a:no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sp macro="" textlink="">
          <xdr:nvSpPr>
            <xdr:cNvPr id="141" name="テキスト ボックス 140">
              <a:extLst>
                <a:ext uri="{FF2B5EF4-FFF2-40B4-BE49-F238E27FC236}">
                  <a16:creationId xmlns:a16="http://schemas.microsoft.com/office/drawing/2014/main" id="{E5F1725C-3341-4E2B-865B-BB859A30CF43}"/>
                </a:ext>
              </a:extLst>
            </xdr:cNvPr>
            <xdr:cNvSpPr txBox="1"/>
          </xdr:nvSpPr>
          <xdr:spPr>
            <a:xfrm>
              <a:off x="2560320" y="2325658"/>
              <a:ext cx="456691" cy="19003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chorCtr="0">
              <a:no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sp macro="" textlink="">
          <xdr:nvSpPr>
            <xdr:cNvPr id="142" name="テキスト ボックス 141">
              <a:extLst>
                <a:ext uri="{FF2B5EF4-FFF2-40B4-BE49-F238E27FC236}">
                  <a16:creationId xmlns:a16="http://schemas.microsoft.com/office/drawing/2014/main" id="{A530B16A-1099-4372-AFAE-FC0720C058C9}"/>
                </a:ext>
              </a:extLst>
            </xdr:cNvPr>
            <xdr:cNvSpPr txBox="1"/>
          </xdr:nvSpPr>
          <xdr:spPr>
            <a:xfrm>
              <a:off x="2560320" y="2018680"/>
              <a:ext cx="456691" cy="19003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chorCtr="0">
              <a:no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sp macro="" textlink="">
          <xdr:nvSpPr>
            <xdr:cNvPr id="143" name="テキスト ボックス 142">
              <a:extLst>
                <a:ext uri="{FF2B5EF4-FFF2-40B4-BE49-F238E27FC236}">
                  <a16:creationId xmlns:a16="http://schemas.microsoft.com/office/drawing/2014/main" id="{8C99E474-0323-4E09-90E4-05F95BED31F1}"/>
                </a:ext>
              </a:extLst>
            </xdr:cNvPr>
            <xdr:cNvSpPr txBox="1"/>
          </xdr:nvSpPr>
          <xdr:spPr>
            <a:xfrm>
              <a:off x="2560320" y="1726321"/>
              <a:ext cx="456691" cy="19003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chorCtr="0">
              <a:no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sp macro="" textlink="">
          <xdr:nvSpPr>
            <xdr:cNvPr id="144" name="テキスト ボックス 143">
              <a:extLst>
                <a:ext uri="{FF2B5EF4-FFF2-40B4-BE49-F238E27FC236}">
                  <a16:creationId xmlns:a16="http://schemas.microsoft.com/office/drawing/2014/main" id="{070407AC-814C-4155-8B80-61145B493F32}"/>
                </a:ext>
              </a:extLst>
            </xdr:cNvPr>
            <xdr:cNvSpPr txBox="1"/>
          </xdr:nvSpPr>
          <xdr:spPr>
            <a:xfrm>
              <a:off x="2560320" y="1412035"/>
              <a:ext cx="456691" cy="19003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chorCtr="0">
              <a:no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sp macro="" textlink="">
          <xdr:nvSpPr>
            <xdr:cNvPr id="145" name="テキスト ボックス 144">
              <a:extLst>
                <a:ext uri="{FF2B5EF4-FFF2-40B4-BE49-F238E27FC236}">
                  <a16:creationId xmlns:a16="http://schemas.microsoft.com/office/drawing/2014/main" id="{6AB3B803-6F16-4E3A-AF73-2D132DE26275}"/>
                </a:ext>
              </a:extLst>
            </xdr:cNvPr>
            <xdr:cNvSpPr txBox="1"/>
          </xdr:nvSpPr>
          <xdr:spPr>
            <a:xfrm>
              <a:off x="2560320" y="1097749"/>
              <a:ext cx="456691" cy="19003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chorCtr="0">
              <a:no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sp macro="" textlink="">
          <xdr:nvSpPr>
            <xdr:cNvPr id="146" name="テキスト ボックス 145">
              <a:extLst>
                <a:ext uri="{FF2B5EF4-FFF2-40B4-BE49-F238E27FC236}">
                  <a16:creationId xmlns:a16="http://schemas.microsoft.com/office/drawing/2014/main" id="{F5C8FC05-1A68-48D1-B59F-5DFB711FED6A}"/>
                </a:ext>
              </a:extLst>
            </xdr:cNvPr>
            <xdr:cNvSpPr txBox="1"/>
          </xdr:nvSpPr>
          <xdr:spPr>
            <a:xfrm>
              <a:off x="2560320" y="783462"/>
              <a:ext cx="456691" cy="19003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chorCtr="0">
              <a:no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sp macro="" textlink="">
          <xdr:nvSpPr>
            <xdr:cNvPr id="148" name="テキスト ボックス 147">
              <a:extLst>
                <a:ext uri="{FF2B5EF4-FFF2-40B4-BE49-F238E27FC236}">
                  <a16:creationId xmlns:a16="http://schemas.microsoft.com/office/drawing/2014/main" id="{F190E26C-32FD-4DA7-9243-2C6DBA5648A3}"/>
                </a:ext>
              </a:extLst>
            </xdr:cNvPr>
            <xdr:cNvSpPr txBox="1"/>
          </xdr:nvSpPr>
          <xdr:spPr>
            <a:xfrm>
              <a:off x="3238500" y="3940941"/>
              <a:ext cx="304291" cy="2119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chorCtr="0">
              <a:no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sp macro="" textlink="">
          <xdr:nvSpPr>
            <xdr:cNvPr id="150" name="テキスト ボックス 149">
              <a:extLst>
                <a:ext uri="{FF2B5EF4-FFF2-40B4-BE49-F238E27FC236}">
                  <a16:creationId xmlns:a16="http://schemas.microsoft.com/office/drawing/2014/main" id="{2E262C6A-2D01-411B-8E18-DDCE0C53C90F}"/>
                </a:ext>
              </a:extLst>
            </xdr:cNvPr>
            <xdr:cNvSpPr txBox="1"/>
          </xdr:nvSpPr>
          <xdr:spPr>
            <a:xfrm>
              <a:off x="3642360" y="3940941"/>
              <a:ext cx="304291" cy="2119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chorCtr="0">
              <a:no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sp macro="" textlink="">
          <xdr:nvSpPr>
            <xdr:cNvPr id="151" name="テキスト ボックス 150">
              <a:extLst>
                <a:ext uri="{FF2B5EF4-FFF2-40B4-BE49-F238E27FC236}">
                  <a16:creationId xmlns:a16="http://schemas.microsoft.com/office/drawing/2014/main" id="{62A9CCDD-4ACC-484A-964F-0BD6392D67C1}"/>
                </a:ext>
              </a:extLst>
            </xdr:cNvPr>
            <xdr:cNvSpPr txBox="1"/>
          </xdr:nvSpPr>
          <xdr:spPr>
            <a:xfrm>
              <a:off x="4030980" y="3940941"/>
              <a:ext cx="304291" cy="2119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chorCtr="0">
              <a:no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sp macro="" textlink="">
          <xdr:nvSpPr>
            <xdr:cNvPr id="152" name="テキスト ボックス 151">
              <a:extLst>
                <a:ext uri="{FF2B5EF4-FFF2-40B4-BE49-F238E27FC236}">
                  <a16:creationId xmlns:a16="http://schemas.microsoft.com/office/drawing/2014/main" id="{363D4255-F103-413A-9516-6DAAFA170C6A}"/>
                </a:ext>
              </a:extLst>
            </xdr:cNvPr>
            <xdr:cNvSpPr txBox="1"/>
          </xdr:nvSpPr>
          <xdr:spPr>
            <a:xfrm>
              <a:off x="4434840" y="3940941"/>
              <a:ext cx="304291" cy="2119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chorCtr="0">
              <a:no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sp macro="" textlink="">
          <xdr:nvSpPr>
            <xdr:cNvPr id="153" name="テキスト ボックス 152">
              <a:extLst>
                <a:ext uri="{FF2B5EF4-FFF2-40B4-BE49-F238E27FC236}">
                  <a16:creationId xmlns:a16="http://schemas.microsoft.com/office/drawing/2014/main" id="{9522D242-8BB1-4040-82AA-2F98C847E448}"/>
                </a:ext>
              </a:extLst>
            </xdr:cNvPr>
            <xdr:cNvSpPr txBox="1"/>
          </xdr:nvSpPr>
          <xdr:spPr>
            <a:xfrm>
              <a:off x="4838700" y="3940941"/>
              <a:ext cx="304291" cy="2119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chorCtr="0">
              <a:no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sp macro="" textlink="">
          <xdr:nvSpPr>
            <xdr:cNvPr id="154" name="テキスト ボックス 153">
              <a:extLst>
                <a:ext uri="{FF2B5EF4-FFF2-40B4-BE49-F238E27FC236}">
                  <a16:creationId xmlns:a16="http://schemas.microsoft.com/office/drawing/2014/main" id="{0D854172-8113-4155-80B2-BE1D79BCBD30}"/>
                </a:ext>
              </a:extLst>
            </xdr:cNvPr>
            <xdr:cNvSpPr txBox="1"/>
          </xdr:nvSpPr>
          <xdr:spPr>
            <a:xfrm>
              <a:off x="5227320" y="3940941"/>
              <a:ext cx="304291" cy="2119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chorCtr="0">
              <a:no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sp macro="" textlink="">
          <xdr:nvSpPr>
            <xdr:cNvPr id="155" name="テキスト ボックス 154">
              <a:extLst>
                <a:ext uri="{FF2B5EF4-FFF2-40B4-BE49-F238E27FC236}">
                  <a16:creationId xmlns:a16="http://schemas.microsoft.com/office/drawing/2014/main" id="{DF79361A-42F2-48FA-A39A-2132EBA3614B}"/>
                </a:ext>
              </a:extLst>
            </xdr:cNvPr>
            <xdr:cNvSpPr txBox="1"/>
          </xdr:nvSpPr>
          <xdr:spPr>
            <a:xfrm>
              <a:off x="5631180" y="3940941"/>
              <a:ext cx="304291" cy="2119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chorCtr="0">
              <a:no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sp macro="" textlink="">
          <xdr:nvSpPr>
            <xdr:cNvPr id="156" name="テキスト ボックス 155">
              <a:extLst>
                <a:ext uri="{FF2B5EF4-FFF2-40B4-BE49-F238E27FC236}">
                  <a16:creationId xmlns:a16="http://schemas.microsoft.com/office/drawing/2014/main" id="{F8EA9611-6DF4-495C-8BB6-0F06191965EE}"/>
                </a:ext>
              </a:extLst>
            </xdr:cNvPr>
            <xdr:cNvSpPr txBox="1"/>
          </xdr:nvSpPr>
          <xdr:spPr>
            <a:xfrm>
              <a:off x="6035040" y="3940941"/>
              <a:ext cx="304291" cy="2119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chorCtr="0">
              <a:no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sp macro="" textlink="">
          <xdr:nvSpPr>
            <xdr:cNvPr id="157" name="テキスト ボックス 156">
              <a:extLst>
                <a:ext uri="{FF2B5EF4-FFF2-40B4-BE49-F238E27FC236}">
                  <a16:creationId xmlns:a16="http://schemas.microsoft.com/office/drawing/2014/main" id="{761F91FA-91A5-415A-9DF6-46714DF4BF3F}"/>
                </a:ext>
              </a:extLst>
            </xdr:cNvPr>
            <xdr:cNvSpPr txBox="1"/>
          </xdr:nvSpPr>
          <xdr:spPr>
            <a:xfrm>
              <a:off x="6423660" y="3940941"/>
              <a:ext cx="304291" cy="2119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chorCtr="0">
              <a:no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sp macro="" textlink="">
          <xdr:nvSpPr>
            <xdr:cNvPr id="158" name="テキスト ボックス 157">
              <a:extLst>
                <a:ext uri="{FF2B5EF4-FFF2-40B4-BE49-F238E27FC236}">
                  <a16:creationId xmlns:a16="http://schemas.microsoft.com/office/drawing/2014/main" id="{3F1D7511-DC80-43C3-ADE4-1907372CBF27}"/>
                </a:ext>
              </a:extLst>
            </xdr:cNvPr>
            <xdr:cNvSpPr txBox="1"/>
          </xdr:nvSpPr>
          <xdr:spPr>
            <a:xfrm>
              <a:off x="6789420" y="3940941"/>
              <a:ext cx="304291" cy="2119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chorCtr="0">
              <a:no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sp macro="" textlink="">
          <xdr:nvSpPr>
            <xdr:cNvPr id="159" name="テキスト ボックス 158">
              <a:extLst>
                <a:ext uri="{FF2B5EF4-FFF2-40B4-BE49-F238E27FC236}">
                  <a16:creationId xmlns:a16="http://schemas.microsoft.com/office/drawing/2014/main" id="{193AAEF3-B3C5-48C4-BB7E-6316B39E348E}"/>
                </a:ext>
              </a:extLst>
            </xdr:cNvPr>
            <xdr:cNvSpPr txBox="1"/>
          </xdr:nvSpPr>
          <xdr:spPr>
            <a:xfrm>
              <a:off x="7193280" y="3940941"/>
              <a:ext cx="304291" cy="2119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chorCtr="0">
              <a:no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sp macro="" textlink="">
          <xdr:nvSpPr>
            <xdr:cNvPr id="161" name="テキスト ボックス 160">
              <a:extLst>
                <a:ext uri="{FF2B5EF4-FFF2-40B4-BE49-F238E27FC236}">
                  <a16:creationId xmlns:a16="http://schemas.microsoft.com/office/drawing/2014/main" id="{48B705D4-CB78-4C75-B31A-60E9C66612FE}"/>
                </a:ext>
              </a:extLst>
            </xdr:cNvPr>
            <xdr:cNvSpPr txBox="1"/>
          </xdr:nvSpPr>
          <xdr:spPr>
            <a:xfrm>
              <a:off x="4854795" y="1168138"/>
              <a:ext cx="1144671" cy="56279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chorCtr="0">
              <a:noAutofit/>
            </a:bodyPr>
            <a:lstStyle/>
            <a:p>
              <a:pPr algn="ctr"/>
              <a:r>
                <a:rPr kumimoji="1" lang="ja-JP" altLang="en-US" sz="1000" b="1">
                  <a:latin typeface="ＭＳ Ｐゴシック" panose="020B0600070205080204" pitchFamily="50" charset="-128"/>
                  <a:ea typeface="ＭＳ Ｐゴシック" panose="020B0600070205080204" pitchFamily="50" charset="-128"/>
                </a:rPr>
                <a:t>損益分岐点売上高</a:t>
              </a:r>
            </a:p>
            <a:p>
              <a:pPr algn="ctr"/>
              <a:r>
                <a:rPr kumimoji="1" lang="en-US" altLang="ja-JP" sz="900">
                  <a:latin typeface="ＭＳ Ｐゴシック" panose="020B0600070205080204" pitchFamily="50" charset="-128"/>
                  <a:ea typeface="ＭＳ Ｐゴシック" panose="020B0600070205080204" pitchFamily="50" charset="-128"/>
                </a:rPr>
                <a:t>600</a:t>
              </a:r>
            </a:p>
            <a:p>
              <a:pPr algn="ctr"/>
              <a:r>
                <a:rPr kumimoji="1" lang="ja-JP" altLang="en-US" sz="900">
                  <a:latin typeface="ＭＳ Ｐゴシック" panose="020B0600070205080204" pitchFamily="50" charset="-128"/>
                  <a:ea typeface="ＭＳ Ｐゴシック" panose="020B0600070205080204" pitchFamily="50" charset="-128"/>
                </a:rPr>
                <a:t>営業利益トントン</a:t>
              </a:r>
            </a:p>
          </xdr:txBody>
        </xdr:sp>
        <xdr:cxnSp macro="">
          <xdr:nvCxnSpPr>
            <xdr:cNvPr id="162" name="直線矢印コネクタ 161">
              <a:extLst>
                <a:ext uri="{FF2B5EF4-FFF2-40B4-BE49-F238E27FC236}">
                  <a16:creationId xmlns:a16="http://schemas.microsoft.com/office/drawing/2014/main" id="{00E5AFD0-7D7C-401F-BE70-0347E372A633}"/>
                </a:ext>
              </a:extLst>
            </xdr:cNvPr>
            <xdr:cNvCxnSpPr/>
          </xdr:nvCxnSpPr>
          <xdr:spPr>
            <a:xfrm flipH="1">
              <a:off x="5411192" y="1687076"/>
              <a:ext cx="6628" cy="395778"/>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64" name="直線矢印コネクタ 163">
              <a:extLst>
                <a:ext uri="{FF2B5EF4-FFF2-40B4-BE49-F238E27FC236}">
                  <a16:creationId xmlns:a16="http://schemas.microsoft.com/office/drawing/2014/main" id="{0DC5E27E-BA8C-4596-B4FD-93F94DE8D3D0}"/>
                </a:ext>
              </a:extLst>
            </xdr:cNvPr>
            <xdr:cNvCxnSpPr/>
          </xdr:nvCxnSpPr>
          <xdr:spPr>
            <a:xfrm flipV="1">
              <a:off x="4627297" y="3034628"/>
              <a:ext cx="0" cy="909985"/>
            </a:xfrm>
            <a:prstGeom prst="straightConnector1">
              <a:avLst/>
            </a:prstGeom>
            <a:ln w="12700">
              <a:solidFill>
                <a:srgbClr val="FF0000"/>
              </a:solidFill>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cxnSp macro="">
          <xdr:nvCxnSpPr>
            <xdr:cNvPr id="168" name="直線矢印コネクタ 167">
              <a:extLst>
                <a:ext uri="{FF2B5EF4-FFF2-40B4-BE49-F238E27FC236}">
                  <a16:creationId xmlns:a16="http://schemas.microsoft.com/office/drawing/2014/main" id="{67B0DEC6-9C61-4959-81AB-DD7B17EC58DA}"/>
                </a:ext>
              </a:extLst>
            </xdr:cNvPr>
            <xdr:cNvCxnSpPr/>
          </xdr:nvCxnSpPr>
          <xdr:spPr>
            <a:xfrm flipV="1">
              <a:off x="6998475" y="3020010"/>
              <a:ext cx="0" cy="935550"/>
            </a:xfrm>
            <a:prstGeom prst="straightConnector1">
              <a:avLst/>
            </a:prstGeom>
            <a:ln w="12700">
              <a:solidFill>
                <a:schemeClr val="tx1">
                  <a:lumMod val="50000"/>
                  <a:lumOff val="50000"/>
                </a:schemeClr>
              </a:solidFill>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cxnSp macro="">
          <xdr:nvCxnSpPr>
            <xdr:cNvPr id="174" name="直線矢印コネクタ 173">
              <a:extLst>
                <a:ext uri="{FF2B5EF4-FFF2-40B4-BE49-F238E27FC236}">
                  <a16:creationId xmlns:a16="http://schemas.microsoft.com/office/drawing/2014/main" id="{53451CF2-FD08-42AC-A340-9EEA01EE6EFA}"/>
                </a:ext>
              </a:extLst>
            </xdr:cNvPr>
            <xdr:cNvCxnSpPr/>
          </xdr:nvCxnSpPr>
          <xdr:spPr>
            <a:xfrm flipV="1">
              <a:off x="6998475" y="1514360"/>
              <a:ext cx="0" cy="1512959"/>
            </a:xfrm>
            <a:prstGeom prst="straightConnector1">
              <a:avLst/>
            </a:prstGeom>
            <a:ln w="12700">
              <a:solidFill>
                <a:schemeClr val="tx1">
                  <a:lumMod val="50000"/>
                  <a:lumOff val="50000"/>
                </a:schemeClr>
              </a:solidFill>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cxnSp macro="">
          <xdr:nvCxnSpPr>
            <xdr:cNvPr id="175" name="直線矢印コネクタ 174">
              <a:extLst>
                <a:ext uri="{FF2B5EF4-FFF2-40B4-BE49-F238E27FC236}">
                  <a16:creationId xmlns:a16="http://schemas.microsoft.com/office/drawing/2014/main" id="{11A8098D-82CF-4DDB-A72B-20386BCD47B9}"/>
                </a:ext>
              </a:extLst>
            </xdr:cNvPr>
            <xdr:cNvCxnSpPr/>
          </xdr:nvCxnSpPr>
          <xdr:spPr>
            <a:xfrm flipV="1">
              <a:off x="6998475" y="934545"/>
              <a:ext cx="0" cy="560961"/>
            </a:xfrm>
            <a:prstGeom prst="straightConnector1">
              <a:avLst/>
            </a:prstGeom>
            <a:ln w="12700">
              <a:solidFill>
                <a:schemeClr val="tx1">
                  <a:lumMod val="50000"/>
                  <a:lumOff val="50000"/>
                </a:schemeClr>
              </a:solidFill>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cxnSp macro="">
          <xdr:nvCxnSpPr>
            <xdr:cNvPr id="179" name="直線矢印コネクタ 178">
              <a:extLst>
                <a:ext uri="{FF2B5EF4-FFF2-40B4-BE49-F238E27FC236}">
                  <a16:creationId xmlns:a16="http://schemas.microsoft.com/office/drawing/2014/main" id="{E13E5E2C-A69E-4D9A-B912-F296C11A2506}"/>
                </a:ext>
              </a:extLst>
            </xdr:cNvPr>
            <xdr:cNvCxnSpPr/>
          </xdr:nvCxnSpPr>
          <xdr:spPr>
            <a:xfrm flipV="1">
              <a:off x="5419777" y="3027319"/>
              <a:ext cx="0" cy="928241"/>
            </a:xfrm>
            <a:prstGeom prst="straightConnector1">
              <a:avLst/>
            </a:prstGeom>
            <a:ln w="12700">
              <a:solidFill>
                <a:schemeClr val="accent1"/>
              </a:solidFill>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cxnSp macro="">
          <xdr:nvCxnSpPr>
            <xdr:cNvPr id="182" name="直線矢印コネクタ 181">
              <a:extLst>
                <a:ext uri="{FF2B5EF4-FFF2-40B4-BE49-F238E27FC236}">
                  <a16:creationId xmlns:a16="http://schemas.microsoft.com/office/drawing/2014/main" id="{B3CCD677-E1D7-4FA6-B49B-CB1AF1DF250E}"/>
                </a:ext>
              </a:extLst>
            </xdr:cNvPr>
            <xdr:cNvCxnSpPr/>
          </xdr:nvCxnSpPr>
          <xdr:spPr>
            <a:xfrm flipV="1">
              <a:off x="4627297" y="2427982"/>
              <a:ext cx="0" cy="592028"/>
            </a:xfrm>
            <a:prstGeom prst="straightConnector1">
              <a:avLst/>
            </a:prstGeom>
            <a:ln w="12700">
              <a:solidFill>
                <a:srgbClr val="FF0000"/>
              </a:solidFill>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cxnSp macro="">
          <xdr:nvCxnSpPr>
            <xdr:cNvPr id="186" name="直線矢印コネクタ 185">
              <a:extLst>
                <a:ext uri="{FF2B5EF4-FFF2-40B4-BE49-F238E27FC236}">
                  <a16:creationId xmlns:a16="http://schemas.microsoft.com/office/drawing/2014/main" id="{8E62D82B-B886-47CA-B5CF-0B5CE2A3338E}"/>
                </a:ext>
              </a:extLst>
            </xdr:cNvPr>
            <xdr:cNvCxnSpPr/>
          </xdr:nvCxnSpPr>
          <xdr:spPr>
            <a:xfrm flipV="1">
              <a:off x="4558717" y="2427982"/>
              <a:ext cx="0" cy="299668"/>
            </a:xfrm>
            <a:prstGeom prst="straightConnector1">
              <a:avLst/>
            </a:prstGeom>
            <a:ln w="12700">
              <a:solidFill>
                <a:srgbClr val="FF0000"/>
              </a:solidFill>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88" name="テキスト ボックス 187">
              <a:extLst>
                <a:ext uri="{FF2B5EF4-FFF2-40B4-BE49-F238E27FC236}">
                  <a16:creationId xmlns:a16="http://schemas.microsoft.com/office/drawing/2014/main" id="{659A4C38-2853-4C46-B473-6A2E5263224E}"/>
                </a:ext>
              </a:extLst>
            </xdr:cNvPr>
            <xdr:cNvSpPr txBox="1"/>
          </xdr:nvSpPr>
          <xdr:spPr>
            <a:xfrm>
              <a:off x="5403435" y="2362201"/>
              <a:ext cx="502065" cy="372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chorCtr="0">
              <a:noAutofit/>
            </a:bodyPr>
            <a:lstStyle/>
            <a:p>
              <a:pPr algn="ctr"/>
              <a:r>
                <a:rPr kumimoji="1" lang="ja-JP" altLang="en-US" sz="900">
                  <a:latin typeface="ＭＳ Ｐゴシック" panose="020B0600070205080204" pitchFamily="50" charset="-128"/>
                  <a:ea typeface="ＭＳ Ｐゴシック" panose="020B0600070205080204" pitchFamily="50" charset="-128"/>
                </a:rPr>
                <a:t>変動費</a:t>
              </a:r>
            </a:p>
            <a:p>
              <a:pPr algn="ctr"/>
              <a:r>
                <a:rPr kumimoji="1" lang="en-US" altLang="ja-JP" sz="900">
                  <a:latin typeface="ＭＳ Ｐゴシック" panose="020B0600070205080204" pitchFamily="50" charset="-128"/>
                  <a:ea typeface="ＭＳ Ｐゴシック" panose="020B0600070205080204" pitchFamily="50" charset="-128"/>
                </a:rPr>
                <a:t>300</a:t>
              </a:r>
              <a:endParaRPr kumimoji="1" lang="ja-JP" altLang="en-US" sz="900">
                <a:latin typeface="ＭＳ Ｐゴシック" panose="020B0600070205080204" pitchFamily="50" charset="-128"/>
                <a:ea typeface="ＭＳ Ｐゴシック" panose="020B0600070205080204" pitchFamily="50" charset="-128"/>
              </a:endParaRPr>
            </a:p>
          </xdr:txBody>
        </xdr:sp>
        <xdr:sp macro="" textlink="">
          <xdr:nvSpPr>
            <xdr:cNvPr id="189" name="テキスト ボックス 188">
              <a:extLst>
                <a:ext uri="{FF2B5EF4-FFF2-40B4-BE49-F238E27FC236}">
                  <a16:creationId xmlns:a16="http://schemas.microsoft.com/office/drawing/2014/main" id="{DEB1CF31-767B-4EEF-9054-4A65B1FF139F}"/>
                </a:ext>
              </a:extLst>
            </xdr:cNvPr>
            <xdr:cNvSpPr txBox="1"/>
          </xdr:nvSpPr>
          <xdr:spPr>
            <a:xfrm>
              <a:off x="5403435" y="3275824"/>
              <a:ext cx="502065" cy="372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chorCtr="0">
              <a:noAutofit/>
            </a:bodyPr>
            <a:lstStyle/>
            <a:p>
              <a:pPr algn="ctr"/>
              <a:r>
                <a:rPr kumimoji="1" lang="ja-JP" altLang="en-US" sz="900">
                  <a:latin typeface="ＭＳ Ｐゴシック" panose="020B0600070205080204" pitchFamily="50" charset="-128"/>
                  <a:ea typeface="ＭＳ Ｐゴシック" panose="020B0600070205080204" pitchFamily="50" charset="-128"/>
                </a:rPr>
                <a:t>固定費</a:t>
              </a:r>
            </a:p>
            <a:p>
              <a:pPr algn="ctr"/>
              <a:r>
                <a:rPr kumimoji="1" lang="en-US" altLang="ja-JP" sz="900">
                  <a:latin typeface="ＭＳ Ｐゴシック" panose="020B0600070205080204" pitchFamily="50" charset="-128"/>
                  <a:ea typeface="ＭＳ Ｐゴシック" panose="020B0600070205080204" pitchFamily="50" charset="-128"/>
                </a:rPr>
                <a:t>300</a:t>
              </a:r>
              <a:endParaRPr kumimoji="1" lang="ja-JP" altLang="en-US" sz="900">
                <a:latin typeface="ＭＳ Ｐゴシック" panose="020B0600070205080204" pitchFamily="50" charset="-128"/>
                <a:ea typeface="ＭＳ Ｐゴシック" panose="020B0600070205080204" pitchFamily="50" charset="-128"/>
              </a:endParaRPr>
            </a:p>
          </xdr:txBody>
        </xdr:sp>
        <xdr:sp macro="" textlink="">
          <xdr:nvSpPr>
            <xdr:cNvPr id="191" name="テキスト ボックス 190">
              <a:extLst>
                <a:ext uri="{FF2B5EF4-FFF2-40B4-BE49-F238E27FC236}">
                  <a16:creationId xmlns:a16="http://schemas.microsoft.com/office/drawing/2014/main" id="{604ADD31-70B5-40BE-B3AB-13232EED03BF}"/>
                </a:ext>
              </a:extLst>
            </xdr:cNvPr>
            <xdr:cNvSpPr txBox="1"/>
          </xdr:nvSpPr>
          <xdr:spPr>
            <a:xfrm>
              <a:off x="4626195" y="2639943"/>
              <a:ext cx="502065" cy="372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chorCtr="0">
              <a:noAutofit/>
            </a:bodyPr>
            <a:lstStyle/>
            <a:p>
              <a:pPr algn="ctr"/>
              <a:r>
                <a:rPr kumimoji="1" lang="ja-JP" altLang="en-US" sz="900">
                  <a:latin typeface="ＭＳ Ｐゴシック" panose="020B0600070205080204" pitchFamily="50" charset="-128"/>
                  <a:ea typeface="ＭＳ Ｐゴシック" panose="020B0600070205080204" pitchFamily="50" charset="-128"/>
                </a:rPr>
                <a:t>変動費</a:t>
              </a:r>
            </a:p>
            <a:p>
              <a:pPr algn="ctr"/>
              <a:r>
                <a:rPr kumimoji="1" lang="en-US" altLang="ja-JP" sz="900">
                  <a:latin typeface="ＭＳ Ｐゴシック" panose="020B0600070205080204" pitchFamily="50" charset="-128"/>
                  <a:ea typeface="ＭＳ Ｐゴシック" panose="020B0600070205080204" pitchFamily="50" charset="-128"/>
                </a:rPr>
                <a:t>200</a:t>
              </a:r>
              <a:endParaRPr kumimoji="1" lang="ja-JP" altLang="en-US" sz="900">
                <a:latin typeface="ＭＳ Ｐゴシック" panose="020B0600070205080204" pitchFamily="50" charset="-128"/>
                <a:ea typeface="ＭＳ Ｐゴシック" panose="020B0600070205080204" pitchFamily="50" charset="-128"/>
              </a:endParaRPr>
            </a:p>
          </xdr:txBody>
        </xdr:sp>
        <xdr:sp macro="" textlink="">
          <xdr:nvSpPr>
            <xdr:cNvPr id="192" name="テキスト ボックス 191">
              <a:extLst>
                <a:ext uri="{FF2B5EF4-FFF2-40B4-BE49-F238E27FC236}">
                  <a16:creationId xmlns:a16="http://schemas.microsoft.com/office/drawing/2014/main" id="{6190FFCA-AA1A-4EC2-A770-229A836B5135}"/>
                </a:ext>
              </a:extLst>
            </xdr:cNvPr>
            <xdr:cNvSpPr txBox="1"/>
          </xdr:nvSpPr>
          <xdr:spPr>
            <a:xfrm>
              <a:off x="4626195" y="3275824"/>
              <a:ext cx="502065" cy="372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chorCtr="0">
              <a:noAutofit/>
            </a:bodyPr>
            <a:lstStyle/>
            <a:p>
              <a:pPr algn="ctr"/>
              <a:r>
                <a:rPr kumimoji="1" lang="ja-JP" altLang="en-US" sz="900">
                  <a:latin typeface="ＭＳ Ｐゴシック" panose="020B0600070205080204" pitchFamily="50" charset="-128"/>
                  <a:ea typeface="ＭＳ Ｐゴシック" panose="020B0600070205080204" pitchFamily="50" charset="-128"/>
                </a:rPr>
                <a:t>固定費</a:t>
              </a:r>
            </a:p>
            <a:p>
              <a:pPr algn="ctr"/>
              <a:r>
                <a:rPr kumimoji="1" lang="en-US" altLang="ja-JP" sz="900">
                  <a:latin typeface="ＭＳ Ｐゴシック" panose="020B0600070205080204" pitchFamily="50" charset="-128"/>
                  <a:ea typeface="ＭＳ Ｐゴシック" panose="020B0600070205080204" pitchFamily="50" charset="-128"/>
                </a:rPr>
                <a:t>300</a:t>
              </a:r>
              <a:endParaRPr kumimoji="1" lang="ja-JP" altLang="en-US" sz="900">
                <a:latin typeface="ＭＳ Ｐゴシック" panose="020B0600070205080204" pitchFamily="50" charset="-128"/>
                <a:ea typeface="ＭＳ Ｐゴシック" panose="020B0600070205080204" pitchFamily="50" charset="-128"/>
              </a:endParaRPr>
            </a:p>
          </xdr:txBody>
        </xdr:sp>
        <xdr:sp macro="" textlink="">
          <xdr:nvSpPr>
            <xdr:cNvPr id="195" name="テキスト ボックス 194">
              <a:extLst>
                <a:ext uri="{FF2B5EF4-FFF2-40B4-BE49-F238E27FC236}">
                  <a16:creationId xmlns:a16="http://schemas.microsoft.com/office/drawing/2014/main" id="{EB74913E-BDD8-478A-943B-3212248079CA}"/>
                </a:ext>
              </a:extLst>
            </xdr:cNvPr>
            <xdr:cNvSpPr txBox="1"/>
          </xdr:nvSpPr>
          <xdr:spPr>
            <a:xfrm>
              <a:off x="4001858" y="1940420"/>
              <a:ext cx="612126" cy="372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chorCtr="0">
              <a:noAutofit/>
            </a:bodyPr>
            <a:lstStyle/>
            <a:p>
              <a:pPr algn="ctr"/>
              <a:r>
                <a:rPr kumimoji="1" lang="ja-JP" altLang="en-US" sz="900">
                  <a:latin typeface="ＭＳ Ｐゴシック" panose="020B0600070205080204" pitchFamily="50" charset="-128"/>
                  <a:ea typeface="ＭＳ Ｐゴシック" panose="020B0600070205080204" pitchFamily="50" charset="-128"/>
                </a:rPr>
                <a:t>売上高</a:t>
              </a:r>
            </a:p>
            <a:p>
              <a:pPr algn="ctr"/>
              <a:r>
                <a:rPr kumimoji="1" lang="en-US" altLang="ja-JP" sz="900">
                  <a:latin typeface="ＭＳ Ｐゴシック" panose="020B0600070205080204" pitchFamily="50" charset="-128"/>
                  <a:ea typeface="ＭＳ Ｐゴシック" panose="020B0600070205080204" pitchFamily="50" charset="-128"/>
                </a:rPr>
                <a:t>400</a:t>
              </a:r>
            </a:p>
          </xdr:txBody>
        </xdr:sp>
        <xdr:sp macro="" textlink="">
          <xdr:nvSpPr>
            <xdr:cNvPr id="196" name="テキスト ボックス 195">
              <a:extLst>
                <a:ext uri="{FF2B5EF4-FFF2-40B4-BE49-F238E27FC236}">
                  <a16:creationId xmlns:a16="http://schemas.microsoft.com/office/drawing/2014/main" id="{E741FE48-F3AE-4813-9CAF-8671E4136BEE}"/>
                </a:ext>
              </a:extLst>
            </xdr:cNvPr>
            <xdr:cNvSpPr txBox="1"/>
          </xdr:nvSpPr>
          <xdr:spPr>
            <a:xfrm>
              <a:off x="3848100" y="2398746"/>
              <a:ext cx="612126" cy="372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chorCtr="0">
              <a:noAutofit/>
            </a:bodyPr>
            <a:lstStyle/>
            <a:p>
              <a:pPr algn="ctr"/>
              <a:r>
                <a:rPr kumimoji="1" lang="ja-JP" altLang="en-US" sz="900">
                  <a:latin typeface="ＭＳ Ｐゴシック" panose="020B0600070205080204" pitchFamily="50" charset="-128"/>
                  <a:ea typeface="ＭＳ Ｐゴシック" panose="020B0600070205080204" pitchFamily="50" charset="-128"/>
                </a:rPr>
                <a:t>営業利益</a:t>
              </a:r>
            </a:p>
            <a:p>
              <a:pPr algn="ctr"/>
              <a:r>
                <a:rPr kumimoji="1" lang="ja-JP" altLang="en-US" sz="900">
                  <a:latin typeface="ＭＳ Ｐゴシック" panose="020B0600070205080204" pitchFamily="50" charset="-128"/>
                  <a:ea typeface="ＭＳ Ｐゴシック" panose="020B0600070205080204" pitchFamily="50" charset="-128"/>
                </a:rPr>
                <a:t>赤字</a:t>
              </a:r>
              <a:r>
                <a:rPr kumimoji="1" lang="en-US" altLang="ja-JP" sz="900">
                  <a:latin typeface="ＭＳ Ｐゴシック" panose="020B0600070205080204" pitchFamily="50" charset="-128"/>
                  <a:ea typeface="ＭＳ Ｐゴシック" panose="020B0600070205080204" pitchFamily="50" charset="-128"/>
                </a:rPr>
                <a:t>100</a:t>
              </a:r>
            </a:p>
          </xdr:txBody>
        </xdr:sp>
        <xdr:sp macro="" textlink="">
          <xdr:nvSpPr>
            <xdr:cNvPr id="197" name="テキスト ボックス 196">
              <a:extLst>
                <a:ext uri="{FF2B5EF4-FFF2-40B4-BE49-F238E27FC236}">
                  <a16:creationId xmlns:a16="http://schemas.microsoft.com/office/drawing/2014/main" id="{A6B2704C-2C03-410A-9B2E-575607AC1619}"/>
                </a:ext>
              </a:extLst>
            </xdr:cNvPr>
            <xdr:cNvSpPr txBox="1"/>
          </xdr:nvSpPr>
          <xdr:spPr>
            <a:xfrm>
              <a:off x="6983994" y="973495"/>
              <a:ext cx="612126" cy="372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chorCtr="0">
              <a:noAutofit/>
            </a:bodyPr>
            <a:lstStyle/>
            <a:p>
              <a:pPr algn="ctr"/>
              <a:r>
                <a:rPr kumimoji="1" lang="ja-JP" altLang="en-US" sz="900">
                  <a:latin typeface="ＭＳ Ｐゴシック" panose="020B0600070205080204" pitchFamily="50" charset="-128"/>
                  <a:ea typeface="ＭＳ Ｐゴシック" panose="020B0600070205080204" pitchFamily="50" charset="-128"/>
                </a:rPr>
                <a:t>営業利益</a:t>
              </a:r>
              <a:endParaRPr kumimoji="1" lang="en-US" altLang="ja-JP" sz="900">
                <a:latin typeface="ＭＳ Ｐゴシック" panose="020B0600070205080204" pitchFamily="50" charset="-128"/>
                <a:ea typeface="ＭＳ Ｐゴシック" panose="020B0600070205080204" pitchFamily="50" charset="-128"/>
              </a:endParaRPr>
            </a:p>
            <a:p>
              <a:pPr algn="ctr"/>
              <a:r>
                <a:rPr kumimoji="1" lang="ja-JP" altLang="en-US" sz="900">
                  <a:latin typeface="ＭＳ Ｐゴシック" panose="020B0600070205080204" pitchFamily="50" charset="-128"/>
                  <a:ea typeface="ＭＳ Ｐゴシック" panose="020B0600070205080204" pitchFamily="50" charset="-128"/>
                </a:rPr>
                <a:t>黒字</a:t>
              </a:r>
              <a:r>
                <a:rPr kumimoji="1" lang="en-US" altLang="ja-JP" sz="900">
                  <a:latin typeface="ＭＳ Ｐゴシック" panose="020B0600070205080204" pitchFamily="50" charset="-128"/>
                  <a:ea typeface="ＭＳ Ｐゴシック" panose="020B0600070205080204" pitchFamily="50" charset="-128"/>
                </a:rPr>
                <a:t>200</a:t>
              </a:r>
            </a:p>
          </xdr:txBody>
        </xdr:sp>
        <xdr:sp macro="" textlink="">
          <xdr:nvSpPr>
            <xdr:cNvPr id="198" name="テキスト ボックス 197">
              <a:extLst>
                <a:ext uri="{FF2B5EF4-FFF2-40B4-BE49-F238E27FC236}">
                  <a16:creationId xmlns:a16="http://schemas.microsoft.com/office/drawing/2014/main" id="{EA3AC5AF-7088-427A-AA92-42AB13C77D5D}"/>
                </a:ext>
              </a:extLst>
            </xdr:cNvPr>
            <xdr:cNvSpPr txBox="1"/>
          </xdr:nvSpPr>
          <xdr:spPr>
            <a:xfrm>
              <a:off x="6980775" y="2362201"/>
              <a:ext cx="502065" cy="372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chorCtr="0">
              <a:noAutofit/>
            </a:bodyPr>
            <a:lstStyle/>
            <a:p>
              <a:pPr algn="ctr"/>
              <a:r>
                <a:rPr kumimoji="1" lang="ja-JP" altLang="en-US" sz="900">
                  <a:latin typeface="ＭＳ Ｐゴシック" panose="020B0600070205080204" pitchFamily="50" charset="-128"/>
                  <a:ea typeface="ＭＳ Ｐゴシック" panose="020B0600070205080204" pitchFamily="50" charset="-128"/>
                </a:rPr>
                <a:t>変動費</a:t>
              </a:r>
            </a:p>
            <a:p>
              <a:pPr algn="ctr"/>
              <a:r>
                <a:rPr kumimoji="1" lang="en-US" altLang="ja-JP" sz="900">
                  <a:latin typeface="ＭＳ Ｐゴシック" panose="020B0600070205080204" pitchFamily="50" charset="-128"/>
                  <a:ea typeface="ＭＳ Ｐゴシック" panose="020B0600070205080204" pitchFamily="50" charset="-128"/>
                </a:rPr>
                <a:t>500</a:t>
              </a:r>
              <a:endParaRPr kumimoji="1" lang="ja-JP" altLang="en-US" sz="900">
                <a:latin typeface="ＭＳ Ｐゴシック" panose="020B0600070205080204" pitchFamily="50" charset="-128"/>
                <a:ea typeface="ＭＳ Ｐゴシック" panose="020B0600070205080204" pitchFamily="50" charset="-128"/>
              </a:endParaRPr>
            </a:p>
          </xdr:txBody>
        </xdr:sp>
        <xdr:sp macro="" textlink="">
          <xdr:nvSpPr>
            <xdr:cNvPr id="199" name="テキスト ボックス 198">
              <a:extLst>
                <a:ext uri="{FF2B5EF4-FFF2-40B4-BE49-F238E27FC236}">
                  <a16:creationId xmlns:a16="http://schemas.microsoft.com/office/drawing/2014/main" id="{948FBE72-E20F-4828-B8B4-D364B58B4AAD}"/>
                </a:ext>
              </a:extLst>
            </xdr:cNvPr>
            <xdr:cNvSpPr txBox="1"/>
          </xdr:nvSpPr>
          <xdr:spPr>
            <a:xfrm>
              <a:off x="6980775" y="3275824"/>
              <a:ext cx="502065" cy="372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chorCtr="0">
              <a:noAutofit/>
            </a:bodyPr>
            <a:lstStyle/>
            <a:p>
              <a:pPr algn="ctr"/>
              <a:r>
                <a:rPr kumimoji="1" lang="ja-JP" altLang="en-US" sz="900">
                  <a:latin typeface="ＭＳ Ｐゴシック" panose="020B0600070205080204" pitchFamily="50" charset="-128"/>
                  <a:ea typeface="ＭＳ Ｐゴシック" panose="020B0600070205080204" pitchFamily="50" charset="-128"/>
                </a:rPr>
                <a:t>固定費</a:t>
              </a:r>
            </a:p>
            <a:p>
              <a:pPr algn="ctr"/>
              <a:r>
                <a:rPr kumimoji="1" lang="en-US" altLang="ja-JP" sz="900">
                  <a:latin typeface="ＭＳ Ｐゴシック" panose="020B0600070205080204" pitchFamily="50" charset="-128"/>
                  <a:ea typeface="ＭＳ Ｐゴシック" panose="020B0600070205080204" pitchFamily="50" charset="-128"/>
                </a:rPr>
                <a:t>300</a:t>
              </a:r>
              <a:endParaRPr kumimoji="1" lang="ja-JP" altLang="en-US" sz="900">
                <a:latin typeface="ＭＳ Ｐゴシック" panose="020B0600070205080204" pitchFamily="50" charset="-128"/>
                <a:ea typeface="ＭＳ Ｐゴシック" panose="020B0600070205080204" pitchFamily="50" charset="-128"/>
              </a:endParaRPr>
            </a:p>
          </xdr:txBody>
        </xdr:sp>
        <xdr:sp macro="" textlink="">
          <xdr:nvSpPr>
            <xdr:cNvPr id="200" name="テキスト ボックス 199">
              <a:extLst>
                <a:ext uri="{FF2B5EF4-FFF2-40B4-BE49-F238E27FC236}">
                  <a16:creationId xmlns:a16="http://schemas.microsoft.com/office/drawing/2014/main" id="{105C2B8B-906F-4FDB-846B-1B2FD9DC38CD}"/>
                </a:ext>
              </a:extLst>
            </xdr:cNvPr>
            <xdr:cNvSpPr txBox="1"/>
          </xdr:nvSpPr>
          <xdr:spPr>
            <a:xfrm>
              <a:off x="6519700" y="583045"/>
              <a:ext cx="612126" cy="372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chorCtr="0">
              <a:noAutofit/>
            </a:bodyPr>
            <a:lstStyle/>
            <a:p>
              <a:pPr algn="ctr"/>
              <a:r>
                <a:rPr kumimoji="1" lang="ja-JP" altLang="en-US" sz="900">
                  <a:latin typeface="ＭＳ Ｐゴシック" panose="020B0600070205080204" pitchFamily="50" charset="-128"/>
                  <a:ea typeface="ＭＳ Ｐゴシック" panose="020B0600070205080204" pitchFamily="50" charset="-128"/>
                </a:rPr>
                <a:t>売上高</a:t>
              </a:r>
            </a:p>
            <a:p>
              <a:pPr algn="ctr"/>
              <a:r>
                <a:rPr kumimoji="1" lang="en-US" altLang="ja-JP" sz="900">
                  <a:latin typeface="ＭＳ Ｐゴシック" panose="020B0600070205080204" pitchFamily="50" charset="-128"/>
                  <a:ea typeface="ＭＳ Ｐゴシック" panose="020B0600070205080204" pitchFamily="50" charset="-128"/>
                </a:rPr>
                <a:t>1000</a:t>
              </a:r>
            </a:p>
          </xdr:txBody>
        </xdr:sp>
        <xdr:cxnSp macro="">
          <xdr:nvCxnSpPr>
            <xdr:cNvPr id="193" name="直線矢印コネクタ 192">
              <a:extLst>
                <a:ext uri="{FF2B5EF4-FFF2-40B4-BE49-F238E27FC236}">
                  <a16:creationId xmlns:a16="http://schemas.microsoft.com/office/drawing/2014/main" id="{6A8F8D2C-8A49-4CF0-B226-3F7ACF236A13}"/>
                </a:ext>
              </a:extLst>
            </xdr:cNvPr>
            <xdr:cNvCxnSpPr/>
          </xdr:nvCxnSpPr>
          <xdr:spPr>
            <a:xfrm>
              <a:off x="4337138" y="2262017"/>
              <a:ext cx="282933" cy="417705"/>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grpSp>
      <xdr:sp macro="" textlink="">
        <xdr:nvSpPr>
          <xdr:cNvPr id="2" name="楕円 1">
            <a:extLst>
              <a:ext uri="{FF2B5EF4-FFF2-40B4-BE49-F238E27FC236}">
                <a16:creationId xmlns:a16="http://schemas.microsoft.com/office/drawing/2014/main" id="{CA1D2255-0516-40A4-8660-4E5143702797}"/>
              </a:ext>
            </a:extLst>
          </xdr:cNvPr>
          <xdr:cNvSpPr/>
        </xdr:nvSpPr>
        <xdr:spPr>
          <a:xfrm>
            <a:off x="5043853" y="2695721"/>
            <a:ext cx="70339" cy="67408"/>
          </a:xfrm>
          <a:prstGeom prst="ellipse">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34" name="楕円 133">
            <a:extLst>
              <a:ext uri="{FF2B5EF4-FFF2-40B4-BE49-F238E27FC236}">
                <a16:creationId xmlns:a16="http://schemas.microsoft.com/office/drawing/2014/main" id="{8B956988-9087-4F69-838D-93690239EB27}"/>
              </a:ext>
            </a:extLst>
          </xdr:cNvPr>
          <xdr:cNvSpPr/>
        </xdr:nvSpPr>
        <xdr:spPr>
          <a:xfrm>
            <a:off x="5782994" y="2089051"/>
            <a:ext cx="70339" cy="70339"/>
          </a:xfrm>
          <a:prstGeom prst="ellipse">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47" name="楕円 146">
            <a:extLst>
              <a:ext uri="{FF2B5EF4-FFF2-40B4-BE49-F238E27FC236}">
                <a16:creationId xmlns:a16="http://schemas.microsoft.com/office/drawing/2014/main" id="{87EC71E7-5726-4C38-AFBF-C77D23D8644E}"/>
              </a:ext>
            </a:extLst>
          </xdr:cNvPr>
          <xdr:cNvSpPr/>
        </xdr:nvSpPr>
        <xdr:spPr>
          <a:xfrm>
            <a:off x="7261274" y="846404"/>
            <a:ext cx="70339" cy="70339"/>
          </a:xfrm>
          <a:prstGeom prst="ellipse">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7</xdr:col>
      <xdr:colOff>41910</xdr:colOff>
      <xdr:row>20</xdr:row>
      <xdr:rowOff>121920</xdr:rowOff>
    </xdr:from>
    <xdr:to>
      <xdr:col>9</xdr:col>
      <xdr:colOff>476250</xdr:colOff>
      <xdr:row>21</xdr:row>
      <xdr:rowOff>137160</xdr:rowOff>
    </xdr:to>
    <xdr:sp macro="" textlink="">
      <xdr:nvSpPr>
        <xdr:cNvPr id="181" name="テキスト ボックス 180">
          <a:extLst>
            <a:ext uri="{FF2B5EF4-FFF2-40B4-BE49-F238E27FC236}">
              <a16:creationId xmlns:a16="http://schemas.microsoft.com/office/drawing/2014/main" id="{C5D539AA-5C33-4AD1-86EC-40434AD37399}"/>
            </a:ext>
          </a:extLst>
        </xdr:cNvPr>
        <xdr:cNvSpPr txBox="1"/>
      </xdr:nvSpPr>
      <xdr:spPr>
        <a:xfrm>
          <a:off x="4823460" y="3989070"/>
          <a:ext cx="1920240" cy="2057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chorCtr="0">
          <a:no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赤字　</a:t>
          </a:r>
          <a:r>
            <a:rPr kumimoji="1" lang="ja-JP" altLang="en-US" sz="1000" b="1">
              <a:solidFill>
                <a:srgbClr val="0070C0"/>
              </a:solidFill>
              <a:latin typeface="ＭＳ Ｐゴシック" panose="020B0600070205080204" pitchFamily="50" charset="-128"/>
              <a:ea typeface="ＭＳ Ｐゴシック" panose="020B0600070205080204" pitchFamily="50" charset="-128"/>
            </a:rPr>
            <a:t>←　損益分岐点　→　</a:t>
          </a:r>
          <a:r>
            <a:rPr kumimoji="1" lang="ja-JP" altLang="en-US" sz="1000" b="1">
              <a:latin typeface="ＭＳ Ｐゴシック" panose="020B0600070205080204" pitchFamily="50" charset="-128"/>
              <a:ea typeface="ＭＳ Ｐゴシック" panose="020B0600070205080204" pitchFamily="50" charset="-128"/>
            </a:rPr>
            <a:t>黒字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s-naga.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72705A-57A9-4C1B-8E20-43EB68B5FF64}">
  <dimension ref="A1:X99"/>
  <sheetViews>
    <sheetView tabSelected="1" zoomScaleNormal="100" workbookViewId="0">
      <selection activeCell="A97" sqref="A97"/>
    </sheetView>
  </sheetViews>
  <sheetFormatPr defaultColWidth="10.77734375" defaultRowHeight="15" customHeight="1" x14ac:dyDescent="0.2"/>
  <cols>
    <col min="1" max="1" width="4.77734375" style="1" customWidth="1"/>
    <col min="2" max="14" width="10.77734375" style="1"/>
    <col min="15" max="24" width="5.77734375" style="1" customWidth="1"/>
    <col min="25" max="16384" width="10.77734375" style="1"/>
  </cols>
  <sheetData>
    <row r="1" spans="1:24" ht="19.8" customHeight="1" x14ac:dyDescent="0.2">
      <c r="A1" s="6"/>
      <c r="B1" s="7" t="s">
        <v>95</v>
      </c>
      <c r="C1" s="8"/>
      <c r="D1" s="8"/>
      <c r="E1" s="8"/>
      <c r="F1" s="8"/>
      <c r="G1" s="8"/>
      <c r="H1" s="9" t="s">
        <v>28</v>
      </c>
      <c r="I1" s="8"/>
      <c r="J1" s="8"/>
      <c r="K1" s="8"/>
      <c r="L1" s="8"/>
      <c r="M1" s="10" t="s">
        <v>0</v>
      </c>
      <c r="N1" s="4" t="s">
        <v>27</v>
      </c>
      <c r="O1" s="5"/>
      <c r="P1" s="5"/>
      <c r="Q1" s="5"/>
      <c r="R1" s="5"/>
      <c r="S1" s="5"/>
      <c r="T1" s="5"/>
      <c r="U1" s="5"/>
      <c r="V1" s="5"/>
      <c r="W1" s="5"/>
      <c r="X1" s="5"/>
    </row>
    <row r="2" spans="1:24" ht="15" customHeight="1" x14ac:dyDescent="0.2">
      <c r="A2" s="11"/>
      <c r="B2" s="11"/>
      <c r="C2" s="11"/>
      <c r="D2" s="11"/>
      <c r="E2" s="11"/>
      <c r="F2" s="11"/>
      <c r="G2" s="11"/>
      <c r="H2" s="11"/>
      <c r="I2" s="11"/>
      <c r="J2" s="11"/>
      <c r="K2" s="11"/>
      <c r="L2" s="11"/>
      <c r="M2" s="11"/>
      <c r="N2" s="2"/>
      <c r="O2" s="5"/>
      <c r="P2" s="5"/>
      <c r="Q2" s="5"/>
      <c r="R2" s="5"/>
      <c r="S2" s="5"/>
      <c r="T2" s="5"/>
      <c r="U2" s="5"/>
      <c r="V2" s="5"/>
      <c r="W2" s="5"/>
      <c r="X2" s="5"/>
    </row>
    <row r="3" spans="1:24" ht="15" customHeight="1" x14ac:dyDescent="0.2">
      <c r="A3" s="6">
        <v>1</v>
      </c>
      <c r="B3" s="12" t="s">
        <v>109</v>
      </c>
      <c r="C3" s="11"/>
      <c r="D3" s="11"/>
      <c r="E3" s="11"/>
      <c r="F3" s="11"/>
      <c r="G3" s="11"/>
      <c r="H3" s="11"/>
      <c r="I3" s="11"/>
      <c r="J3" s="11"/>
      <c r="K3" s="11"/>
      <c r="L3" s="11"/>
      <c r="M3" s="11"/>
      <c r="N3" s="2"/>
      <c r="O3" s="5"/>
      <c r="P3" s="5"/>
      <c r="Q3" s="5"/>
      <c r="R3" s="5"/>
      <c r="S3" s="5"/>
      <c r="T3" s="5"/>
      <c r="U3" s="5"/>
      <c r="V3" s="5"/>
      <c r="W3" s="5"/>
      <c r="X3" s="5"/>
    </row>
    <row r="4" spans="1:24" ht="15" customHeight="1" x14ac:dyDescent="0.2">
      <c r="A4" s="11"/>
      <c r="B4" s="11" t="s">
        <v>110</v>
      </c>
      <c r="C4" s="11"/>
      <c r="D4" s="11"/>
      <c r="E4" s="11"/>
      <c r="F4" s="11"/>
      <c r="G4" s="11"/>
      <c r="H4" s="11"/>
      <c r="I4" s="11"/>
      <c r="J4" s="11"/>
      <c r="K4" s="11"/>
      <c r="L4" s="11"/>
      <c r="M4" s="11"/>
      <c r="N4" s="2"/>
      <c r="O4" s="5"/>
      <c r="P4" s="5"/>
      <c r="Q4" s="5"/>
      <c r="R4" s="5"/>
      <c r="S4" s="5"/>
      <c r="T4" s="5"/>
      <c r="U4" s="5"/>
      <c r="V4" s="5"/>
      <c r="W4" s="5"/>
      <c r="X4" s="5"/>
    </row>
    <row r="5" spans="1:24" ht="15" customHeight="1" x14ac:dyDescent="0.2">
      <c r="A5" s="11"/>
      <c r="B5" s="11" t="s">
        <v>111</v>
      </c>
      <c r="C5" s="11"/>
      <c r="D5" s="11"/>
      <c r="E5" s="11"/>
      <c r="F5" s="11"/>
      <c r="G5" s="11"/>
      <c r="H5" s="11"/>
      <c r="I5" s="11"/>
      <c r="J5" s="11"/>
      <c r="K5" s="11"/>
      <c r="L5" s="11"/>
      <c r="M5" s="11"/>
      <c r="N5" s="2"/>
      <c r="O5" s="5"/>
      <c r="P5" s="5"/>
      <c r="Q5" s="5"/>
      <c r="R5" s="5"/>
      <c r="S5" s="5"/>
      <c r="T5" s="5"/>
      <c r="U5" s="5"/>
      <c r="V5" s="5"/>
      <c r="W5" s="5"/>
      <c r="X5" s="5"/>
    </row>
    <row r="6" spans="1:24" ht="15" customHeight="1" x14ac:dyDescent="0.2">
      <c r="A6" s="11"/>
      <c r="B6" s="11"/>
      <c r="C6" s="11"/>
      <c r="D6" s="11"/>
      <c r="E6" s="11"/>
      <c r="F6" s="11"/>
      <c r="G6" s="11"/>
      <c r="H6" s="11"/>
      <c r="I6" s="11"/>
      <c r="J6" s="11"/>
      <c r="K6" s="11"/>
      <c r="L6" s="11"/>
      <c r="M6" s="11"/>
      <c r="N6" s="2"/>
      <c r="O6" s="5"/>
      <c r="P6" s="5"/>
      <c r="Q6" s="5"/>
      <c r="R6" s="5"/>
      <c r="S6" s="5"/>
      <c r="T6" s="5"/>
      <c r="U6" s="5"/>
      <c r="V6" s="5"/>
      <c r="W6" s="5"/>
      <c r="X6" s="5"/>
    </row>
    <row r="7" spans="1:24" ht="15" customHeight="1" x14ac:dyDescent="0.2">
      <c r="A7" s="11"/>
      <c r="B7" s="11"/>
      <c r="C7" s="11"/>
      <c r="D7" s="11"/>
      <c r="E7" s="11"/>
      <c r="F7" s="11"/>
      <c r="G7" s="11"/>
      <c r="H7" s="11"/>
      <c r="I7" s="11"/>
      <c r="J7" s="11"/>
      <c r="K7" s="11"/>
      <c r="L7" s="11"/>
      <c r="M7" s="11"/>
      <c r="N7" s="2"/>
      <c r="O7" s="5"/>
      <c r="P7" s="5"/>
      <c r="Q7" s="5"/>
      <c r="R7" s="5"/>
      <c r="S7" s="5"/>
      <c r="T7" s="5"/>
      <c r="U7" s="5"/>
      <c r="V7" s="5"/>
      <c r="W7" s="5"/>
      <c r="X7" s="5"/>
    </row>
    <row r="8" spans="1:24" ht="15" customHeight="1" x14ac:dyDescent="0.2">
      <c r="A8" s="11"/>
      <c r="B8" s="11"/>
      <c r="C8" s="11"/>
      <c r="D8" s="11"/>
      <c r="E8" s="11"/>
      <c r="F8" s="11"/>
      <c r="G8" s="11"/>
      <c r="H8" s="11"/>
      <c r="I8" s="11"/>
      <c r="J8" s="11"/>
      <c r="K8" s="11"/>
      <c r="L8" s="11"/>
      <c r="M8" s="11"/>
      <c r="N8" s="2"/>
      <c r="O8" s="5"/>
      <c r="P8" s="5"/>
      <c r="Q8" s="5"/>
      <c r="R8" s="5"/>
      <c r="S8" s="5"/>
      <c r="T8" s="5"/>
      <c r="U8" s="5"/>
      <c r="V8" s="5"/>
      <c r="W8" s="5"/>
      <c r="X8" s="5"/>
    </row>
    <row r="9" spans="1:24" ht="15" customHeight="1" x14ac:dyDescent="0.2">
      <c r="A9" s="11"/>
      <c r="B9" s="11"/>
      <c r="C9" s="11"/>
      <c r="D9" s="11"/>
      <c r="E9" s="11"/>
      <c r="F9" s="11"/>
      <c r="G9" s="11"/>
      <c r="H9" s="11"/>
      <c r="I9" s="11"/>
      <c r="J9" s="11"/>
      <c r="K9" s="11"/>
      <c r="L9" s="11"/>
      <c r="M9" s="11"/>
      <c r="N9" s="2"/>
      <c r="O9" s="5"/>
      <c r="P9" s="5"/>
      <c r="Q9" s="5"/>
      <c r="R9" s="5"/>
      <c r="S9" s="5"/>
      <c r="T9" s="5"/>
      <c r="U9" s="5"/>
      <c r="V9" s="5"/>
      <c r="W9" s="5"/>
      <c r="X9" s="5"/>
    </row>
    <row r="10" spans="1:24" ht="15" customHeight="1" x14ac:dyDescent="0.2">
      <c r="A10" s="11"/>
      <c r="B10" s="11"/>
      <c r="C10" s="11"/>
      <c r="D10" s="11"/>
      <c r="E10" s="11"/>
      <c r="F10" s="11"/>
      <c r="G10" s="11"/>
      <c r="H10" s="11"/>
      <c r="I10" s="11"/>
      <c r="J10" s="11"/>
      <c r="K10" s="11"/>
      <c r="L10" s="11"/>
      <c r="M10" s="11"/>
      <c r="N10" s="2"/>
      <c r="O10" s="5"/>
      <c r="P10" s="5"/>
      <c r="Q10" s="5"/>
      <c r="R10" s="5"/>
      <c r="S10" s="5"/>
      <c r="T10" s="5"/>
      <c r="U10" s="5"/>
      <c r="V10" s="5"/>
      <c r="W10" s="5"/>
      <c r="X10" s="5"/>
    </row>
    <row r="11" spans="1:24" ht="15" customHeight="1" x14ac:dyDescent="0.2">
      <c r="A11" s="11"/>
      <c r="B11" s="11"/>
      <c r="C11" s="11"/>
      <c r="D11" s="11"/>
      <c r="E11" s="11"/>
      <c r="F11" s="11"/>
      <c r="G11" s="11"/>
      <c r="H11" s="11"/>
      <c r="I11" s="11"/>
      <c r="J11" s="11"/>
      <c r="K11" s="11"/>
      <c r="L11" s="11"/>
      <c r="M11" s="11"/>
      <c r="N11" s="2"/>
      <c r="O11" s="5"/>
      <c r="P11" s="5"/>
      <c r="Q11" s="5"/>
      <c r="R11" s="5"/>
      <c r="S11" s="5"/>
      <c r="T11" s="5"/>
      <c r="U11" s="5"/>
      <c r="V11" s="5"/>
      <c r="W11" s="5"/>
      <c r="X11" s="5"/>
    </row>
    <row r="12" spans="1:24" ht="15" customHeight="1" x14ac:dyDescent="0.2">
      <c r="A12" s="11"/>
      <c r="B12" s="11"/>
      <c r="C12" s="11"/>
      <c r="D12" s="11"/>
      <c r="E12" s="11"/>
      <c r="F12" s="11"/>
      <c r="G12" s="11"/>
      <c r="H12" s="11"/>
      <c r="I12" s="11"/>
      <c r="J12" s="11"/>
      <c r="K12" s="11"/>
      <c r="L12" s="11"/>
      <c r="M12" s="11"/>
      <c r="N12" s="2"/>
      <c r="O12" s="5"/>
      <c r="P12" s="5"/>
      <c r="Q12" s="5"/>
      <c r="R12" s="5"/>
      <c r="S12" s="5"/>
      <c r="T12" s="5"/>
      <c r="U12" s="5"/>
      <c r="V12" s="5"/>
      <c r="W12" s="5"/>
      <c r="X12" s="5"/>
    </row>
    <row r="13" spans="1:24" ht="15" customHeight="1" x14ac:dyDescent="0.2">
      <c r="A13" s="11"/>
      <c r="B13" s="11"/>
      <c r="C13" s="11"/>
      <c r="D13" s="11"/>
      <c r="E13" s="11"/>
      <c r="F13" s="11"/>
      <c r="G13" s="11"/>
      <c r="H13" s="11"/>
      <c r="I13" s="11"/>
      <c r="J13" s="11"/>
      <c r="K13" s="11"/>
      <c r="L13" s="11"/>
      <c r="M13" s="11"/>
      <c r="N13" s="2"/>
      <c r="O13" s="5"/>
      <c r="P13" s="5"/>
      <c r="Q13" s="5"/>
      <c r="R13" s="5"/>
      <c r="S13" s="5"/>
      <c r="T13" s="5"/>
      <c r="U13" s="5"/>
      <c r="V13" s="5"/>
      <c r="W13" s="5"/>
      <c r="X13" s="5"/>
    </row>
    <row r="14" spans="1:24" ht="15" customHeight="1" x14ac:dyDescent="0.2">
      <c r="A14" s="11"/>
      <c r="B14" s="11"/>
      <c r="C14" s="11"/>
      <c r="D14" s="11"/>
      <c r="E14" s="11"/>
      <c r="F14" s="11"/>
      <c r="G14" s="11"/>
      <c r="H14" s="11"/>
      <c r="I14" s="11"/>
      <c r="J14" s="11"/>
      <c r="K14" s="11"/>
      <c r="L14" s="11"/>
      <c r="M14" s="11"/>
      <c r="N14" s="2"/>
      <c r="O14" s="5"/>
      <c r="P14" s="5"/>
      <c r="Q14" s="5"/>
      <c r="R14" s="5"/>
      <c r="S14" s="5"/>
      <c r="T14" s="5"/>
      <c r="U14" s="5"/>
      <c r="V14" s="5"/>
      <c r="W14" s="5"/>
      <c r="X14" s="5"/>
    </row>
    <row r="15" spans="1:24" ht="15" customHeight="1" x14ac:dyDescent="0.2">
      <c r="A15" s="11"/>
      <c r="B15" s="2"/>
      <c r="C15" s="11"/>
      <c r="D15" s="11"/>
      <c r="E15" s="11"/>
      <c r="F15" s="11"/>
      <c r="G15" s="11"/>
      <c r="H15" s="11"/>
      <c r="I15" s="11"/>
      <c r="J15" s="11"/>
      <c r="K15" s="11"/>
      <c r="L15" s="11"/>
      <c r="M15" s="11"/>
      <c r="N15" s="2"/>
      <c r="O15" s="5"/>
      <c r="P15" s="5"/>
      <c r="Q15" s="5"/>
      <c r="R15" s="5"/>
      <c r="S15" s="5"/>
      <c r="T15" s="5"/>
      <c r="U15" s="5"/>
      <c r="V15" s="5"/>
      <c r="W15" s="5"/>
      <c r="X15" s="5"/>
    </row>
    <row r="16" spans="1:24" ht="15" customHeight="1" x14ac:dyDescent="0.2">
      <c r="A16" s="11"/>
      <c r="B16" s="2"/>
      <c r="C16" s="11"/>
      <c r="D16" s="11"/>
      <c r="E16" s="11"/>
      <c r="F16" s="11"/>
      <c r="G16" s="11"/>
      <c r="H16" s="11"/>
      <c r="I16" s="11"/>
      <c r="J16" s="11"/>
      <c r="K16" s="11"/>
      <c r="L16" s="11"/>
      <c r="M16" s="11"/>
      <c r="N16" s="2"/>
      <c r="O16" s="5"/>
      <c r="P16" s="5"/>
      <c r="Q16" s="5"/>
      <c r="R16" s="5"/>
      <c r="S16" s="5"/>
      <c r="T16" s="5"/>
      <c r="U16" s="5"/>
      <c r="V16" s="5"/>
      <c r="W16" s="5"/>
      <c r="X16" s="5"/>
    </row>
    <row r="17" spans="1:24" ht="15" customHeight="1" x14ac:dyDescent="0.2">
      <c r="A17" s="11"/>
      <c r="B17" s="11" t="s">
        <v>114</v>
      </c>
      <c r="C17" s="11"/>
      <c r="D17" s="11"/>
      <c r="E17" s="11"/>
      <c r="F17" s="11"/>
      <c r="G17" s="11"/>
      <c r="H17" s="11"/>
      <c r="I17" s="11"/>
      <c r="J17" s="11"/>
      <c r="K17" s="11"/>
      <c r="L17" s="11"/>
      <c r="M17" s="11"/>
      <c r="N17" s="2"/>
      <c r="O17" s="5"/>
      <c r="P17" s="5"/>
      <c r="Q17" s="5"/>
      <c r="R17" s="5"/>
      <c r="S17" s="5"/>
      <c r="T17" s="5"/>
      <c r="U17" s="5"/>
      <c r="V17" s="5"/>
      <c r="W17" s="5"/>
      <c r="X17" s="5"/>
    </row>
    <row r="18" spans="1:24" ht="15" customHeight="1" x14ac:dyDescent="0.2">
      <c r="A18" s="11"/>
      <c r="B18" s="11" t="s">
        <v>99</v>
      </c>
      <c r="C18" s="11"/>
      <c r="D18" s="11"/>
      <c r="E18" s="11"/>
      <c r="F18" s="11"/>
      <c r="G18" s="11"/>
      <c r="H18" s="11"/>
      <c r="I18" s="11"/>
      <c r="J18" s="11"/>
      <c r="K18" s="11"/>
      <c r="L18" s="11"/>
      <c r="M18" s="11"/>
      <c r="N18" s="2"/>
      <c r="O18" s="5"/>
      <c r="P18" s="5"/>
      <c r="Q18" s="5"/>
      <c r="R18" s="5"/>
      <c r="S18" s="5"/>
      <c r="T18" s="5"/>
      <c r="U18" s="5"/>
      <c r="V18" s="5"/>
      <c r="W18" s="5"/>
      <c r="X18" s="5"/>
    </row>
    <row r="19" spans="1:24" ht="15" customHeight="1" x14ac:dyDescent="0.2">
      <c r="A19" s="11"/>
      <c r="B19" s="11" t="s">
        <v>100</v>
      </c>
      <c r="C19" s="11"/>
      <c r="D19" s="11"/>
      <c r="E19" s="11"/>
      <c r="F19" s="11"/>
      <c r="G19" s="11"/>
      <c r="H19" s="11"/>
      <c r="I19" s="11"/>
      <c r="J19" s="11"/>
      <c r="K19" s="11"/>
      <c r="L19" s="11"/>
      <c r="M19" s="11"/>
      <c r="N19" s="2"/>
      <c r="O19" s="5"/>
      <c r="P19" s="5"/>
      <c r="Q19" s="5"/>
      <c r="R19" s="5"/>
      <c r="S19" s="5"/>
      <c r="T19" s="5"/>
      <c r="U19" s="5"/>
      <c r="V19" s="5"/>
      <c r="W19" s="5"/>
      <c r="X19" s="5"/>
    </row>
    <row r="20" spans="1:24" ht="15" customHeight="1" x14ac:dyDescent="0.2">
      <c r="A20" s="82"/>
      <c r="B20" s="11" t="s">
        <v>101</v>
      </c>
      <c r="C20" s="11"/>
      <c r="D20" s="11"/>
      <c r="E20" s="11"/>
      <c r="F20" s="11"/>
      <c r="G20" s="11"/>
      <c r="H20" s="11"/>
      <c r="I20" s="11"/>
      <c r="J20" s="11"/>
      <c r="K20" s="11"/>
      <c r="L20" s="11"/>
      <c r="M20" s="11"/>
      <c r="N20" s="2"/>
      <c r="O20" s="5"/>
      <c r="P20" s="5"/>
      <c r="Q20" s="5"/>
      <c r="R20" s="5"/>
      <c r="S20" s="5"/>
      <c r="T20" s="5"/>
      <c r="U20" s="5"/>
      <c r="V20" s="5"/>
      <c r="W20" s="5"/>
      <c r="X20" s="5"/>
    </row>
    <row r="21" spans="1:24" ht="15" customHeight="1" x14ac:dyDescent="0.2">
      <c r="A21" s="11"/>
      <c r="B21" s="13"/>
      <c r="C21" s="11"/>
      <c r="D21" s="11"/>
      <c r="E21" s="11"/>
      <c r="F21" s="11"/>
      <c r="G21" s="11"/>
      <c r="H21" s="11"/>
      <c r="I21" s="11"/>
      <c r="J21" s="11"/>
      <c r="K21" s="11"/>
      <c r="L21" s="11"/>
      <c r="M21" s="11"/>
      <c r="N21" s="2"/>
      <c r="O21" s="5"/>
      <c r="P21" s="5"/>
      <c r="Q21" s="5"/>
      <c r="R21" s="5"/>
      <c r="S21" s="5"/>
      <c r="T21" s="5"/>
      <c r="U21" s="5"/>
      <c r="V21" s="5"/>
      <c r="W21" s="5"/>
      <c r="X21" s="5"/>
    </row>
    <row r="22" spans="1:24" ht="15" customHeight="1" x14ac:dyDescent="0.2">
      <c r="A22" s="11"/>
      <c r="B22" s="11" t="s">
        <v>115</v>
      </c>
      <c r="C22" s="11"/>
      <c r="D22" s="11"/>
      <c r="E22" s="11"/>
      <c r="F22" s="11"/>
      <c r="G22" s="11"/>
      <c r="H22" s="11"/>
      <c r="I22" s="11"/>
      <c r="J22" s="11"/>
      <c r="K22" s="11"/>
      <c r="L22" s="11"/>
      <c r="M22" s="11"/>
      <c r="N22" s="2"/>
      <c r="O22" s="5"/>
      <c r="P22" s="5"/>
      <c r="Q22" s="5"/>
      <c r="R22" s="5"/>
      <c r="S22" s="5"/>
      <c r="T22" s="5"/>
      <c r="U22" s="5"/>
      <c r="V22" s="5"/>
      <c r="W22" s="5"/>
      <c r="X22" s="5"/>
    </row>
    <row r="23" spans="1:24" ht="15" customHeight="1" x14ac:dyDescent="0.2">
      <c r="A23" s="11"/>
      <c r="B23" s="13" t="s">
        <v>116</v>
      </c>
      <c r="C23" s="11"/>
      <c r="D23" s="11"/>
      <c r="E23" s="11"/>
      <c r="F23" s="11"/>
      <c r="G23" s="11"/>
      <c r="H23" s="11"/>
      <c r="I23" s="11"/>
      <c r="J23" s="11"/>
      <c r="K23" s="11"/>
      <c r="L23" s="11"/>
      <c r="M23" s="11"/>
      <c r="N23" s="2"/>
      <c r="O23" s="5"/>
      <c r="P23" s="5"/>
      <c r="Q23" s="5"/>
      <c r="R23" s="5"/>
      <c r="S23" s="5"/>
      <c r="T23" s="5"/>
      <c r="U23" s="5"/>
      <c r="V23" s="5"/>
      <c r="W23" s="5"/>
      <c r="X23" s="5"/>
    </row>
    <row r="24" spans="1:24" ht="15" customHeight="1" x14ac:dyDescent="0.2">
      <c r="A24" s="11"/>
      <c r="B24" s="11" t="s">
        <v>97</v>
      </c>
      <c r="C24" s="11"/>
      <c r="D24" s="11"/>
      <c r="E24" s="11"/>
      <c r="F24" s="11"/>
      <c r="G24" s="11"/>
      <c r="H24" s="11"/>
      <c r="I24" s="11"/>
      <c r="J24" s="11"/>
      <c r="K24" s="11"/>
      <c r="L24" s="11"/>
      <c r="M24" s="11"/>
      <c r="N24" s="2"/>
      <c r="O24" s="5"/>
      <c r="P24" s="5"/>
      <c r="Q24" s="5"/>
      <c r="R24" s="5"/>
      <c r="S24" s="5"/>
      <c r="T24" s="5"/>
      <c r="U24" s="5"/>
      <c r="V24" s="5"/>
      <c r="W24" s="5"/>
      <c r="X24" s="5"/>
    </row>
    <row r="25" spans="1:24" ht="15" customHeight="1" x14ac:dyDescent="0.2">
      <c r="A25" s="11"/>
      <c r="B25" s="11" t="s">
        <v>96</v>
      </c>
      <c r="C25" s="11"/>
      <c r="D25" s="11"/>
      <c r="E25" s="11"/>
      <c r="F25" s="11"/>
      <c r="G25" s="11"/>
      <c r="H25" s="11"/>
      <c r="I25" s="11"/>
      <c r="J25" s="11"/>
      <c r="K25" s="11"/>
      <c r="L25" s="11"/>
      <c r="M25" s="11"/>
      <c r="N25" s="2"/>
      <c r="O25" s="5"/>
      <c r="P25" s="5"/>
      <c r="Q25" s="5"/>
      <c r="R25" s="5"/>
      <c r="S25" s="5"/>
      <c r="T25" s="5"/>
      <c r="U25" s="5"/>
      <c r="V25" s="5"/>
      <c r="W25" s="5"/>
      <c r="X25" s="5"/>
    </row>
    <row r="26" spans="1:24" ht="15" customHeight="1" x14ac:dyDescent="0.2">
      <c r="A26" s="11"/>
      <c r="B26" s="13" t="s">
        <v>112</v>
      </c>
      <c r="C26" s="11"/>
      <c r="D26" s="11"/>
      <c r="E26" s="11"/>
      <c r="F26" s="11"/>
      <c r="G26" s="11"/>
      <c r="H26" s="11"/>
      <c r="I26" s="11"/>
      <c r="J26" s="11"/>
      <c r="K26" s="11"/>
      <c r="L26" s="11"/>
      <c r="M26" s="11"/>
      <c r="N26" s="2"/>
      <c r="O26" s="5"/>
      <c r="P26" s="5"/>
      <c r="Q26" s="5"/>
      <c r="R26" s="5"/>
      <c r="S26" s="5"/>
      <c r="T26" s="5"/>
      <c r="U26" s="5"/>
      <c r="V26" s="5"/>
      <c r="W26" s="5"/>
      <c r="X26" s="5"/>
    </row>
    <row r="27" spans="1:24" ht="15" customHeight="1" x14ac:dyDescent="0.2">
      <c r="A27" s="11"/>
      <c r="B27" s="11" t="s">
        <v>98</v>
      </c>
      <c r="C27" s="11"/>
      <c r="D27" s="11"/>
      <c r="E27" s="11"/>
      <c r="F27" s="11"/>
      <c r="G27" s="11"/>
      <c r="H27" s="11"/>
      <c r="I27" s="11"/>
      <c r="J27" s="11"/>
      <c r="K27" s="11"/>
      <c r="L27" s="11"/>
      <c r="M27" s="11"/>
      <c r="N27" s="2"/>
      <c r="O27" s="5"/>
      <c r="P27" s="5"/>
      <c r="Q27" s="5"/>
      <c r="R27" s="5"/>
      <c r="S27" s="5"/>
      <c r="T27" s="5"/>
      <c r="U27" s="5"/>
      <c r="V27" s="5"/>
      <c r="W27" s="5"/>
      <c r="X27" s="5"/>
    </row>
    <row r="28" spans="1:24" ht="15" customHeight="1" x14ac:dyDescent="0.2">
      <c r="A28" s="11"/>
      <c r="B28" s="11" t="s">
        <v>113</v>
      </c>
      <c r="C28" s="11"/>
      <c r="D28" s="11"/>
      <c r="E28" s="11"/>
      <c r="F28" s="11"/>
      <c r="G28" s="11"/>
      <c r="H28" s="11"/>
      <c r="I28" s="11"/>
      <c r="J28" s="11"/>
      <c r="K28" s="11"/>
      <c r="L28" s="11"/>
      <c r="M28" s="11"/>
      <c r="N28" s="2"/>
      <c r="O28" s="5"/>
      <c r="P28" s="5"/>
      <c r="Q28" s="5"/>
      <c r="R28" s="5"/>
      <c r="S28" s="5"/>
      <c r="T28" s="5"/>
      <c r="U28" s="5"/>
      <c r="V28" s="5"/>
      <c r="W28" s="5"/>
      <c r="X28" s="5"/>
    </row>
    <row r="29" spans="1:24" ht="15" customHeight="1" x14ac:dyDescent="0.2">
      <c r="A29" s="11"/>
      <c r="B29" s="11"/>
      <c r="C29" s="11"/>
      <c r="D29" s="11"/>
      <c r="E29" s="11"/>
      <c r="F29" s="11"/>
      <c r="G29" s="11"/>
      <c r="H29" s="11"/>
      <c r="I29" s="11"/>
      <c r="J29" s="11"/>
      <c r="K29" s="11"/>
      <c r="L29" s="11"/>
      <c r="M29" s="11"/>
      <c r="N29" s="2"/>
      <c r="O29" s="5"/>
      <c r="P29" s="5"/>
      <c r="Q29" s="5"/>
      <c r="R29" s="5"/>
      <c r="S29" s="5"/>
      <c r="T29" s="5"/>
      <c r="U29" s="5"/>
      <c r="V29" s="5"/>
      <c r="W29" s="5"/>
      <c r="X29" s="5"/>
    </row>
    <row r="30" spans="1:24" ht="15" customHeight="1" x14ac:dyDescent="0.2">
      <c r="A30" s="11"/>
      <c r="B30" s="14" t="s">
        <v>40</v>
      </c>
      <c r="C30" s="11"/>
      <c r="D30" s="11"/>
      <c r="E30" s="11"/>
      <c r="F30" s="11"/>
      <c r="G30" s="11"/>
      <c r="H30" s="11"/>
      <c r="I30" s="11"/>
      <c r="J30" s="11"/>
      <c r="K30" s="11"/>
      <c r="L30" s="11"/>
      <c r="M30" s="11"/>
      <c r="N30" s="2"/>
      <c r="O30" s="5"/>
      <c r="P30" s="5"/>
      <c r="Q30" s="5"/>
      <c r="R30" s="5"/>
      <c r="S30" s="5"/>
      <c r="T30" s="5"/>
      <c r="U30" s="5"/>
      <c r="V30" s="5"/>
      <c r="W30" s="5"/>
      <c r="X30" s="5"/>
    </row>
    <row r="31" spans="1:24" ht="15" customHeight="1" x14ac:dyDescent="0.2">
      <c r="A31" s="11"/>
      <c r="B31" s="11"/>
      <c r="C31" s="11"/>
      <c r="D31" s="11"/>
      <c r="E31" s="11"/>
      <c r="F31" s="11"/>
      <c r="G31" s="11"/>
      <c r="H31" s="11"/>
      <c r="I31" s="11"/>
      <c r="J31" s="11"/>
      <c r="K31" s="11"/>
      <c r="L31" s="11"/>
      <c r="M31" s="11"/>
      <c r="N31" s="2"/>
      <c r="O31" s="5"/>
      <c r="P31" s="5"/>
      <c r="Q31" s="5"/>
      <c r="R31" s="5"/>
      <c r="S31" s="5"/>
      <c r="T31" s="5"/>
      <c r="U31" s="5"/>
      <c r="V31" s="5"/>
      <c r="W31" s="5"/>
      <c r="X31" s="5"/>
    </row>
    <row r="32" spans="1:24" ht="15" customHeight="1" x14ac:dyDescent="0.2">
      <c r="A32" s="11"/>
      <c r="B32" s="11"/>
      <c r="C32" s="11"/>
      <c r="D32" s="11"/>
      <c r="E32" s="11"/>
      <c r="F32" s="11"/>
      <c r="G32" s="11"/>
      <c r="H32" s="11"/>
      <c r="I32" s="11"/>
      <c r="J32" s="11"/>
      <c r="K32" s="11"/>
      <c r="L32" s="11"/>
      <c r="M32" s="11"/>
      <c r="N32" s="2"/>
      <c r="O32" s="5"/>
      <c r="P32" s="5"/>
      <c r="Q32" s="5"/>
      <c r="R32" s="5"/>
      <c r="S32" s="5"/>
      <c r="T32" s="5"/>
      <c r="U32" s="5"/>
      <c r="V32" s="5"/>
      <c r="W32" s="5"/>
      <c r="X32" s="5"/>
    </row>
    <row r="33" spans="1:24" ht="15" customHeight="1" x14ac:dyDescent="0.2">
      <c r="A33" s="11"/>
      <c r="B33" s="11"/>
      <c r="C33" s="11"/>
      <c r="D33" s="11"/>
      <c r="E33" s="11"/>
      <c r="F33" s="11"/>
      <c r="G33" s="11"/>
      <c r="H33" s="11"/>
      <c r="I33" s="11"/>
      <c r="J33" s="11"/>
      <c r="K33" s="11"/>
      <c r="L33" s="11"/>
      <c r="M33" s="11"/>
      <c r="N33" s="2"/>
      <c r="O33" s="5"/>
      <c r="P33" s="5"/>
      <c r="Q33" s="5"/>
      <c r="R33" s="5"/>
      <c r="S33" s="5"/>
      <c r="T33" s="5"/>
      <c r="U33" s="5"/>
      <c r="V33" s="5"/>
      <c r="W33" s="5"/>
      <c r="X33" s="5"/>
    </row>
    <row r="34" spans="1:24" ht="15" customHeight="1" x14ac:dyDescent="0.2">
      <c r="A34" s="11"/>
      <c r="B34" s="11"/>
      <c r="C34" s="11"/>
      <c r="D34" s="11"/>
      <c r="E34" s="11"/>
      <c r="F34" s="11"/>
      <c r="G34" s="11"/>
      <c r="H34" s="11"/>
      <c r="I34" s="11"/>
      <c r="J34" s="11"/>
      <c r="K34" s="11"/>
      <c r="L34" s="11"/>
      <c r="M34" s="11"/>
      <c r="N34" s="2"/>
      <c r="O34" s="5"/>
      <c r="P34" s="5"/>
      <c r="Q34" s="5"/>
      <c r="R34" s="5"/>
      <c r="S34" s="5"/>
      <c r="T34" s="5"/>
      <c r="U34" s="5"/>
      <c r="V34" s="5"/>
      <c r="W34" s="5"/>
      <c r="X34" s="5"/>
    </row>
    <row r="35" spans="1:24" ht="15" customHeight="1" x14ac:dyDescent="0.2">
      <c r="A35" s="6">
        <v>2</v>
      </c>
      <c r="B35" s="12" t="s">
        <v>47</v>
      </c>
      <c r="C35" s="11"/>
      <c r="D35" s="11"/>
      <c r="E35" s="11"/>
      <c r="F35" s="11"/>
      <c r="G35" s="11"/>
      <c r="H35" s="11"/>
      <c r="I35" s="11"/>
      <c r="J35" s="11"/>
      <c r="K35" s="11"/>
      <c r="L35" s="11"/>
      <c r="M35" s="11"/>
      <c r="N35" s="2"/>
      <c r="O35" s="5"/>
      <c r="P35" s="5"/>
      <c r="Q35" s="5"/>
      <c r="R35" s="5"/>
      <c r="S35" s="5"/>
      <c r="T35" s="5"/>
      <c r="U35" s="5"/>
      <c r="V35" s="5"/>
      <c r="W35" s="5"/>
      <c r="X35" s="5"/>
    </row>
    <row r="36" spans="1:24" ht="15" customHeight="1" x14ac:dyDescent="0.2">
      <c r="A36" s="11"/>
      <c r="B36" s="11"/>
      <c r="C36" s="11"/>
      <c r="D36" s="11"/>
      <c r="E36" s="11"/>
      <c r="F36" s="11"/>
      <c r="G36" s="11"/>
      <c r="H36" s="11"/>
      <c r="I36" s="11"/>
      <c r="J36" s="11"/>
      <c r="K36" s="11"/>
      <c r="L36" s="11"/>
      <c r="M36" s="11"/>
      <c r="N36" s="2"/>
      <c r="O36" s="5"/>
      <c r="P36" s="5"/>
      <c r="Q36" s="5"/>
      <c r="R36" s="5"/>
      <c r="S36" s="5"/>
      <c r="T36" s="5"/>
      <c r="U36" s="5"/>
      <c r="V36" s="5"/>
      <c r="W36" s="5"/>
      <c r="X36" s="5"/>
    </row>
    <row r="37" spans="1:24" ht="15" customHeight="1" x14ac:dyDescent="0.2">
      <c r="A37" s="11"/>
      <c r="B37" s="11" t="s">
        <v>117</v>
      </c>
      <c r="C37" s="11"/>
      <c r="D37" s="11"/>
      <c r="E37" s="11"/>
      <c r="F37" s="11"/>
      <c r="G37" s="14" t="s">
        <v>108</v>
      </c>
      <c r="H37" s="11"/>
      <c r="I37" s="11"/>
      <c r="J37" s="11"/>
      <c r="K37" s="11"/>
      <c r="L37" s="11"/>
      <c r="M37" s="11"/>
      <c r="N37" s="2"/>
      <c r="O37" s="5"/>
      <c r="P37" s="5"/>
      <c r="Q37" s="5"/>
      <c r="R37" s="5"/>
      <c r="S37" s="5"/>
      <c r="T37" s="5"/>
      <c r="U37" s="5"/>
      <c r="V37" s="5"/>
      <c r="W37" s="5"/>
      <c r="X37" s="5"/>
    </row>
    <row r="38" spans="1:24" ht="15" customHeight="1" x14ac:dyDescent="0.2">
      <c r="A38" s="11"/>
      <c r="B38" s="11"/>
      <c r="C38" s="15" t="s">
        <v>20</v>
      </c>
      <c r="D38" s="11"/>
      <c r="E38" s="16"/>
      <c r="F38" s="11"/>
      <c r="G38" s="16" t="s">
        <v>120</v>
      </c>
      <c r="H38" s="11"/>
      <c r="I38" s="11"/>
      <c r="J38" s="11"/>
      <c r="K38" s="11"/>
      <c r="L38" s="11"/>
      <c r="M38" s="11"/>
      <c r="N38" s="2"/>
      <c r="O38" s="5"/>
      <c r="P38" s="5"/>
      <c r="Q38" s="5"/>
      <c r="R38" s="5"/>
      <c r="S38" s="5"/>
      <c r="T38" s="5"/>
      <c r="U38" s="5"/>
      <c r="V38" s="5"/>
      <c r="W38" s="5"/>
      <c r="X38" s="5"/>
    </row>
    <row r="39" spans="1:24" ht="15" customHeight="1" thickBot="1" x14ac:dyDescent="0.25">
      <c r="A39" s="11"/>
      <c r="B39" s="17" t="s">
        <v>10</v>
      </c>
      <c r="C39" s="18" t="s">
        <v>16</v>
      </c>
      <c r="D39" s="19" t="s">
        <v>21</v>
      </c>
      <c r="E39" s="16"/>
      <c r="F39" s="11"/>
      <c r="G39" s="16" t="s">
        <v>50</v>
      </c>
      <c r="H39" s="11"/>
      <c r="I39" s="11"/>
      <c r="J39" s="11"/>
      <c r="K39" s="11"/>
      <c r="L39" s="11"/>
      <c r="M39" s="11"/>
      <c r="N39" s="2"/>
      <c r="O39" s="5"/>
      <c r="P39" s="5"/>
      <c r="Q39" s="5"/>
      <c r="R39" s="5"/>
      <c r="S39" s="5"/>
      <c r="T39" s="5"/>
      <c r="U39" s="5"/>
      <c r="V39" s="5"/>
      <c r="W39" s="5"/>
      <c r="X39" s="5"/>
    </row>
    <row r="40" spans="1:24" ht="15" customHeight="1" thickBot="1" x14ac:dyDescent="0.25">
      <c r="A40" s="20" t="s">
        <v>35</v>
      </c>
      <c r="B40" s="21" t="s">
        <v>11</v>
      </c>
      <c r="C40" s="3">
        <v>100000</v>
      </c>
      <c r="D40" s="22" t="s">
        <v>19</v>
      </c>
      <c r="E40" s="65" t="s">
        <v>32</v>
      </c>
      <c r="F40" s="11"/>
      <c r="G40" s="16" t="s">
        <v>121</v>
      </c>
      <c r="H40" s="11"/>
      <c r="I40" s="11"/>
      <c r="J40" s="11"/>
      <c r="K40" s="11"/>
      <c r="L40" s="11"/>
      <c r="M40" s="11"/>
      <c r="N40" s="2"/>
      <c r="O40" s="5"/>
      <c r="P40" s="5"/>
      <c r="Q40" s="5"/>
      <c r="R40" s="5"/>
      <c r="S40" s="5"/>
      <c r="T40" s="5"/>
      <c r="U40" s="5"/>
      <c r="V40" s="5"/>
      <c r="W40" s="5"/>
      <c r="X40" s="5"/>
    </row>
    <row r="41" spans="1:24" ht="15" customHeight="1" thickBot="1" x14ac:dyDescent="0.25">
      <c r="A41" s="20" t="s">
        <v>36</v>
      </c>
      <c r="B41" s="21" t="s">
        <v>12</v>
      </c>
      <c r="C41" s="3">
        <v>30000</v>
      </c>
      <c r="D41" s="23">
        <f>IFERROR(C41/$C$40,0)</f>
        <v>0.3</v>
      </c>
      <c r="E41" s="65" t="s">
        <v>118</v>
      </c>
      <c r="F41" s="11"/>
      <c r="G41" s="13"/>
      <c r="H41" s="15" t="s">
        <v>51</v>
      </c>
      <c r="I41" s="11"/>
      <c r="J41" s="11"/>
      <c r="K41" s="11"/>
      <c r="L41" s="11"/>
      <c r="M41" s="11"/>
      <c r="N41" s="2"/>
      <c r="O41" s="5"/>
      <c r="P41" s="5"/>
      <c r="Q41" s="5"/>
      <c r="R41" s="5"/>
      <c r="S41" s="5"/>
      <c r="T41" s="5"/>
      <c r="U41" s="5"/>
      <c r="V41" s="5"/>
      <c r="W41" s="5"/>
      <c r="X41" s="5"/>
    </row>
    <row r="42" spans="1:24" ht="15" customHeight="1" thickBot="1" x14ac:dyDescent="0.25">
      <c r="A42" s="20" t="s">
        <v>37</v>
      </c>
      <c r="B42" s="24" t="s">
        <v>13</v>
      </c>
      <c r="C42" s="25">
        <f>C40-C41</f>
        <v>70000</v>
      </c>
      <c r="D42" s="23">
        <f>IFERROR(C42/$C$40,0)</f>
        <v>0.7</v>
      </c>
      <c r="E42" s="65" t="s">
        <v>33</v>
      </c>
      <c r="F42" s="11"/>
      <c r="G42" s="20" t="s">
        <v>103</v>
      </c>
      <c r="H42" s="81">
        <v>0.02</v>
      </c>
      <c r="I42" s="11" t="s">
        <v>104</v>
      </c>
      <c r="J42" s="11"/>
      <c r="K42" s="11"/>
      <c r="L42" s="11"/>
      <c r="M42" s="11"/>
      <c r="N42" s="2"/>
      <c r="O42" s="5"/>
      <c r="P42" s="5"/>
      <c r="Q42" s="5"/>
      <c r="R42" s="5"/>
      <c r="S42" s="5"/>
      <c r="T42" s="5"/>
      <c r="U42" s="5"/>
      <c r="V42" s="5"/>
      <c r="W42" s="5"/>
      <c r="X42" s="5"/>
    </row>
    <row r="43" spans="1:24" ht="15" customHeight="1" thickBot="1" x14ac:dyDescent="0.25">
      <c r="A43" s="20" t="s">
        <v>38</v>
      </c>
      <c r="B43" s="21" t="s">
        <v>14</v>
      </c>
      <c r="C43" s="3">
        <v>80000</v>
      </c>
      <c r="D43" s="23">
        <f>IFERROR(C43/$C$40,0)</f>
        <v>0.8</v>
      </c>
      <c r="E43" s="65" t="s">
        <v>119</v>
      </c>
      <c r="F43" s="11"/>
      <c r="G43" s="20" t="s">
        <v>8</v>
      </c>
      <c r="H43" s="81">
        <v>0.02</v>
      </c>
      <c r="I43" s="11" t="s">
        <v>105</v>
      </c>
      <c r="J43" s="11"/>
      <c r="K43" s="11"/>
      <c r="L43" s="11"/>
      <c r="M43" s="11"/>
      <c r="N43" s="2"/>
      <c r="O43" s="5"/>
      <c r="P43" s="5"/>
      <c r="Q43" s="5"/>
      <c r="R43" s="5"/>
      <c r="S43" s="5"/>
      <c r="T43" s="5"/>
      <c r="U43" s="5"/>
      <c r="V43" s="5"/>
      <c r="W43" s="5"/>
      <c r="X43" s="5"/>
    </row>
    <row r="44" spans="1:24" ht="15" customHeight="1" thickBot="1" x14ac:dyDescent="0.25">
      <c r="A44" s="20" t="s">
        <v>39</v>
      </c>
      <c r="B44" s="26" t="s">
        <v>15</v>
      </c>
      <c r="C44" s="27">
        <f>C42-C43</f>
        <v>-10000</v>
      </c>
      <c r="D44" s="23">
        <f>IFERROR(C44/$C$40,0)</f>
        <v>-0.1</v>
      </c>
      <c r="E44" s="65" t="s">
        <v>34</v>
      </c>
      <c r="F44" s="11"/>
      <c r="G44" s="20" t="s">
        <v>7</v>
      </c>
      <c r="H44" s="81">
        <v>0.03</v>
      </c>
      <c r="I44" s="11" t="s">
        <v>106</v>
      </c>
      <c r="J44" s="11"/>
      <c r="K44" s="11"/>
      <c r="L44" s="11"/>
      <c r="M44" s="11"/>
      <c r="N44" s="2"/>
      <c r="O44" s="5"/>
      <c r="P44" s="5"/>
      <c r="Q44" s="5"/>
      <c r="R44" s="5"/>
      <c r="S44" s="5"/>
      <c r="T44" s="5"/>
      <c r="U44" s="5"/>
      <c r="V44" s="5"/>
      <c r="W44" s="5"/>
      <c r="X44" s="5"/>
    </row>
    <row r="45" spans="1:24" ht="15" customHeight="1" x14ac:dyDescent="0.2">
      <c r="A45" s="20"/>
      <c r="B45" s="28" t="s">
        <v>17</v>
      </c>
      <c r="C45" s="29">
        <f>IFERROR(C43/((C40-C41)/C40),0)</f>
        <v>114285.71428571429</v>
      </c>
      <c r="D45" s="11" t="s">
        <v>11</v>
      </c>
      <c r="E45" s="16"/>
      <c r="F45" s="11"/>
      <c r="G45" s="11"/>
      <c r="H45" s="11"/>
      <c r="I45" s="11"/>
      <c r="J45" s="11"/>
      <c r="K45" s="11"/>
      <c r="L45" s="11"/>
      <c r="M45" s="11"/>
      <c r="N45" s="2"/>
      <c r="O45" s="5"/>
      <c r="P45" s="5"/>
      <c r="Q45" s="5"/>
      <c r="R45" s="5"/>
      <c r="S45" s="5"/>
      <c r="T45" s="5"/>
      <c r="U45" s="5"/>
      <c r="V45" s="5"/>
      <c r="W45" s="5"/>
      <c r="X45" s="5"/>
    </row>
    <row r="46" spans="1:24" ht="15" customHeight="1" x14ac:dyDescent="0.2">
      <c r="A46" s="20"/>
      <c r="B46" s="30"/>
      <c r="C46" s="88">
        <f>IFERROR(C45/C40,0)</f>
        <v>1.1428571428571428</v>
      </c>
      <c r="D46" s="11" t="s">
        <v>18</v>
      </c>
      <c r="E46" s="16"/>
      <c r="F46" s="11"/>
      <c r="G46" s="15"/>
      <c r="H46" s="31" t="s">
        <v>107</v>
      </c>
      <c r="I46" s="11"/>
      <c r="J46" s="11"/>
      <c r="K46" s="11"/>
      <c r="L46" s="11"/>
      <c r="M46" s="32" t="s">
        <v>49</v>
      </c>
      <c r="N46" s="2"/>
      <c r="O46" s="5"/>
      <c r="P46" s="5"/>
      <c r="Q46" s="5"/>
      <c r="R46" s="5"/>
      <c r="S46" s="5"/>
      <c r="T46" s="5"/>
      <c r="U46" s="5"/>
      <c r="V46" s="5"/>
      <c r="W46" s="5"/>
      <c r="X46" s="5"/>
    </row>
    <row r="47" spans="1:24" ht="15" customHeight="1" x14ac:dyDescent="0.2">
      <c r="A47" s="11"/>
      <c r="B47" s="11"/>
      <c r="C47" s="11"/>
      <c r="D47" s="11"/>
      <c r="E47" s="11"/>
      <c r="F47" s="11"/>
      <c r="G47" s="33" t="s">
        <v>48</v>
      </c>
      <c r="H47" s="34" t="s">
        <v>10</v>
      </c>
      <c r="I47" s="35" t="s">
        <v>2</v>
      </c>
      <c r="J47" s="35" t="s">
        <v>3</v>
      </c>
      <c r="K47" s="35" t="s">
        <v>4</v>
      </c>
      <c r="L47" s="35" t="s">
        <v>5</v>
      </c>
      <c r="M47" s="35" t="s">
        <v>6</v>
      </c>
      <c r="N47" s="2"/>
      <c r="O47" s="5"/>
      <c r="P47" s="5"/>
      <c r="Q47" s="5"/>
      <c r="R47" s="5"/>
      <c r="S47" s="5"/>
      <c r="T47" s="5"/>
      <c r="U47" s="5"/>
      <c r="V47" s="5"/>
      <c r="W47" s="5"/>
      <c r="X47" s="5"/>
    </row>
    <row r="48" spans="1:24" ht="15" customHeight="1" x14ac:dyDescent="0.2">
      <c r="A48" s="11"/>
      <c r="B48" s="11"/>
      <c r="C48" s="11"/>
      <c r="D48" s="11"/>
      <c r="E48" s="11"/>
      <c r="F48" s="11"/>
      <c r="G48" s="36">
        <f>H42</f>
        <v>0.02</v>
      </c>
      <c r="H48" s="24" t="s">
        <v>11</v>
      </c>
      <c r="I48" s="37">
        <f>C40+(C40*G48)</f>
        <v>102000</v>
      </c>
      <c r="J48" s="37">
        <f>I48+(I48*$G$48)</f>
        <v>104040</v>
      </c>
      <c r="K48" s="37">
        <f>J48+(J48*$G$48)</f>
        <v>106120.8</v>
      </c>
      <c r="L48" s="37">
        <f>K48+(K48*$G$48)</f>
        <v>108243.216</v>
      </c>
      <c r="M48" s="37">
        <f>L48+(L48*$G$48)</f>
        <v>110408.08031999999</v>
      </c>
      <c r="N48" s="2"/>
      <c r="O48" s="5"/>
      <c r="P48" s="5"/>
      <c r="Q48" s="5"/>
      <c r="R48" s="5"/>
      <c r="S48" s="5"/>
      <c r="T48" s="5"/>
      <c r="U48" s="5"/>
      <c r="V48" s="5"/>
      <c r="W48" s="5"/>
      <c r="X48" s="5"/>
    </row>
    <row r="49" spans="1:24" ht="15" customHeight="1" x14ac:dyDescent="0.2">
      <c r="A49" s="11"/>
      <c r="B49" s="11"/>
      <c r="C49" s="11"/>
      <c r="D49" s="11"/>
      <c r="E49" s="11"/>
      <c r="F49" s="11"/>
      <c r="G49" s="36">
        <f>H43</f>
        <v>0.02</v>
      </c>
      <c r="H49" s="24" t="s">
        <v>12</v>
      </c>
      <c r="I49" s="37">
        <f>I48*($D$41-$G$49)</f>
        <v>28559.999999999996</v>
      </c>
      <c r="J49" s="37">
        <f>J48*($D$41-$G$49)</f>
        <v>29131.199999999997</v>
      </c>
      <c r="K49" s="37">
        <f>K48*($D$41-$G$49)</f>
        <v>29713.823999999997</v>
      </c>
      <c r="L49" s="37">
        <f>L48*($D$41-$G$49)</f>
        <v>30308.100479999997</v>
      </c>
      <c r="M49" s="37">
        <f>M48*($D$41-$G$49)</f>
        <v>30914.262489599994</v>
      </c>
      <c r="N49" s="2"/>
      <c r="O49" s="5"/>
      <c r="P49" s="5"/>
      <c r="Q49" s="5"/>
      <c r="R49" s="5"/>
      <c r="S49" s="5"/>
      <c r="T49" s="5"/>
      <c r="U49" s="5"/>
      <c r="V49" s="5"/>
      <c r="W49" s="5"/>
      <c r="X49" s="5"/>
    </row>
    <row r="50" spans="1:24" ht="15" customHeight="1" x14ac:dyDescent="0.2">
      <c r="A50" s="11"/>
      <c r="B50" s="11"/>
      <c r="C50" s="11"/>
      <c r="D50" s="11"/>
      <c r="E50" s="11"/>
      <c r="F50" s="11"/>
      <c r="G50" s="36"/>
      <c r="H50" s="24" t="s">
        <v>13</v>
      </c>
      <c r="I50" s="37">
        <f>I48-I49</f>
        <v>73440</v>
      </c>
      <c r="J50" s="37">
        <f t="shared" ref="J50:M50" si="0">J48-J49</f>
        <v>74908.800000000003</v>
      </c>
      <c r="K50" s="37">
        <f t="shared" si="0"/>
        <v>76406.97600000001</v>
      </c>
      <c r="L50" s="37">
        <f t="shared" si="0"/>
        <v>77935.115520000007</v>
      </c>
      <c r="M50" s="37">
        <f t="shared" si="0"/>
        <v>79493.817830400003</v>
      </c>
      <c r="N50" s="2"/>
      <c r="O50" s="5"/>
      <c r="P50" s="5"/>
      <c r="Q50" s="5"/>
      <c r="R50" s="5"/>
      <c r="S50" s="5"/>
      <c r="T50" s="5"/>
      <c r="U50" s="5"/>
      <c r="V50" s="5"/>
      <c r="W50" s="5"/>
      <c r="X50" s="5"/>
    </row>
    <row r="51" spans="1:24" ht="15" customHeight="1" x14ac:dyDescent="0.2">
      <c r="A51" s="11"/>
      <c r="B51" s="16" t="s">
        <v>102</v>
      </c>
      <c r="C51" s="11"/>
      <c r="D51" s="11"/>
      <c r="E51" s="11"/>
      <c r="F51" s="11"/>
      <c r="G51" s="36">
        <f>H44</f>
        <v>0.03</v>
      </c>
      <c r="H51" s="24" t="s">
        <v>14</v>
      </c>
      <c r="I51" s="37">
        <f>$C$43-($C$43*G51)</f>
        <v>77600</v>
      </c>
      <c r="J51" s="37">
        <f>I51-(I51*$G$51)</f>
        <v>75272</v>
      </c>
      <c r="K51" s="37">
        <f>J51-(J51*$G$51)</f>
        <v>73013.84</v>
      </c>
      <c r="L51" s="37">
        <f>K51-(K51*$G$51)</f>
        <v>70823.424799999993</v>
      </c>
      <c r="M51" s="37">
        <f>L51-(L51*$G$51)</f>
        <v>68698.722055999999</v>
      </c>
      <c r="N51" s="2"/>
      <c r="O51" s="5"/>
      <c r="P51" s="5"/>
      <c r="Q51" s="5"/>
      <c r="R51" s="5"/>
      <c r="S51" s="5"/>
      <c r="T51" s="5"/>
      <c r="U51" s="5"/>
      <c r="V51" s="5"/>
      <c r="W51" s="5"/>
      <c r="X51" s="5"/>
    </row>
    <row r="52" spans="1:24" ht="15" customHeight="1" x14ac:dyDescent="0.2">
      <c r="A52" s="11"/>
      <c r="B52" s="11"/>
      <c r="C52" s="11" t="s">
        <v>41</v>
      </c>
      <c r="D52" s="11" t="s">
        <v>42</v>
      </c>
      <c r="E52" s="11"/>
      <c r="F52" s="11"/>
      <c r="G52" s="16"/>
      <c r="H52" s="24" t="s">
        <v>15</v>
      </c>
      <c r="I52" s="37">
        <f>I50-I51</f>
        <v>-4160</v>
      </c>
      <c r="J52" s="37">
        <f t="shared" ref="J52:M52" si="1">J50-J51</f>
        <v>-363.19999999999709</v>
      </c>
      <c r="K52" s="37">
        <f t="shared" si="1"/>
        <v>3393.1360000000132</v>
      </c>
      <c r="L52" s="37">
        <f t="shared" si="1"/>
        <v>7111.6907200000132</v>
      </c>
      <c r="M52" s="37">
        <f t="shared" si="1"/>
        <v>10795.095774400004</v>
      </c>
      <c r="N52" s="89"/>
      <c r="O52" s="5"/>
      <c r="P52" s="5"/>
      <c r="Q52" s="5"/>
      <c r="R52" s="5"/>
      <c r="S52" s="5"/>
      <c r="T52" s="5"/>
      <c r="U52" s="5"/>
      <c r="V52" s="5"/>
      <c r="W52" s="5"/>
      <c r="X52" s="5"/>
    </row>
    <row r="53" spans="1:24" ht="15" customHeight="1" x14ac:dyDescent="0.2">
      <c r="A53" s="11"/>
      <c r="B53" s="11"/>
      <c r="C53" s="11" t="s">
        <v>43</v>
      </c>
      <c r="D53" s="11" t="s">
        <v>44</v>
      </c>
      <c r="E53" s="11"/>
      <c r="F53" s="11"/>
      <c r="G53" s="16"/>
      <c r="H53" s="38" t="s">
        <v>17</v>
      </c>
      <c r="I53" s="39">
        <f>IFERROR(I51/((I48-I49)/I48),0)</f>
        <v>107777.77777777778</v>
      </c>
      <c r="J53" s="39">
        <f t="shared" ref="J53:M53" si="2">IFERROR(J51/((J48-J49)/J48),0)</f>
        <v>104544.44444444445</v>
      </c>
      <c r="K53" s="39">
        <f t="shared" si="2"/>
        <v>101408.11111111109</v>
      </c>
      <c r="L53" s="39">
        <f t="shared" si="2"/>
        <v>98365.867777777763</v>
      </c>
      <c r="M53" s="39">
        <f t="shared" si="2"/>
        <v>95414.891744444438</v>
      </c>
      <c r="N53" s="2"/>
      <c r="O53" s="5"/>
      <c r="P53" s="5"/>
      <c r="Q53" s="5"/>
      <c r="R53" s="5"/>
      <c r="S53" s="5"/>
      <c r="T53" s="5"/>
      <c r="U53" s="5"/>
      <c r="V53" s="5"/>
      <c r="W53" s="5"/>
      <c r="X53" s="5"/>
    </row>
    <row r="54" spans="1:24" ht="15" customHeight="1" x14ac:dyDescent="0.2">
      <c r="A54" s="11"/>
      <c r="B54" s="11"/>
      <c r="C54" s="11" t="s">
        <v>45</v>
      </c>
      <c r="D54" s="11" t="s">
        <v>46</v>
      </c>
      <c r="E54" s="11"/>
      <c r="F54" s="11"/>
      <c r="G54" s="16"/>
      <c r="H54" s="40" t="s">
        <v>18</v>
      </c>
      <c r="I54" s="41">
        <f>IFERROR(I53/I48,0)</f>
        <v>1.056644880174292</v>
      </c>
      <c r="J54" s="41">
        <f t="shared" ref="J54:M54" si="3">IFERROR(J53/J48,0)</f>
        <v>1.0048485625186894</v>
      </c>
      <c r="K54" s="41">
        <f t="shared" si="3"/>
        <v>0.95559128004228289</v>
      </c>
      <c r="L54" s="41">
        <f t="shared" si="3"/>
        <v>0.90874857023628863</v>
      </c>
      <c r="M54" s="41">
        <f t="shared" si="3"/>
        <v>0.86420207169529417</v>
      </c>
      <c r="N54" s="2"/>
      <c r="O54" s="5"/>
      <c r="P54" s="5"/>
      <c r="Q54" s="5"/>
      <c r="R54" s="5"/>
      <c r="S54" s="5"/>
      <c r="T54" s="5"/>
      <c r="U54" s="5"/>
      <c r="V54" s="5"/>
      <c r="W54" s="5"/>
      <c r="X54" s="5"/>
    </row>
    <row r="55" spans="1:24" ht="15" customHeight="1" x14ac:dyDescent="0.2">
      <c r="A55" s="11"/>
      <c r="B55" s="11"/>
      <c r="C55" s="11"/>
      <c r="D55" s="11"/>
      <c r="E55" s="11"/>
      <c r="F55" s="11"/>
      <c r="G55" s="11"/>
      <c r="H55" s="11"/>
      <c r="I55" s="11"/>
      <c r="J55" s="11"/>
      <c r="K55" s="11"/>
      <c r="L55" s="11"/>
      <c r="M55" s="11"/>
      <c r="N55" s="2"/>
      <c r="O55" s="5"/>
      <c r="P55" s="5"/>
      <c r="Q55" s="5"/>
      <c r="R55" s="5"/>
      <c r="S55" s="5"/>
      <c r="T55" s="5"/>
      <c r="U55" s="5"/>
      <c r="V55" s="5"/>
      <c r="W55" s="5"/>
      <c r="X55" s="5"/>
    </row>
    <row r="56" spans="1:24" ht="13.95" customHeight="1" x14ac:dyDescent="0.2">
      <c r="A56" s="6">
        <v>3</v>
      </c>
      <c r="B56" s="12" t="s">
        <v>122</v>
      </c>
      <c r="C56" s="16"/>
      <c r="D56" s="16"/>
      <c r="E56" s="16"/>
      <c r="F56" s="16"/>
      <c r="G56" s="16"/>
      <c r="H56" s="11"/>
      <c r="I56" s="11"/>
      <c r="J56" s="11"/>
      <c r="K56" s="11"/>
      <c r="L56" s="11"/>
      <c r="M56" s="11"/>
      <c r="N56" s="2"/>
    </row>
    <row r="57" spans="1:24" ht="13.95" customHeight="1" x14ac:dyDescent="0.2">
      <c r="A57" s="42"/>
      <c r="C57" s="16"/>
      <c r="D57" s="16"/>
      <c r="E57" s="16"/>
      <c r="F57" s="16"/>
      <c r="G57" s="16"/>
      <c r="H57" s="11"/>
      <c r="I57" s="11"/>
      <c r="J57" s="11"/>
      <c r="K57" s="11"/>
      <c r="L57" s="11"/>
      <c r="M57" s="11"/>
      <c r="N57" s="2"/>
    </row>
    <row r="58" spans="1:24" ht="13.95" customHeight="1" x14ac:dyDescent="0.2">
      <c r="A58" s="42"/>
      <c r="B58" s="16" t="s">
        <v>72</v>
      </c>
      <c r="C58" s="16"/>
      <c r="D58" s="16"/>
      <c r="E58" s="16"/>
      <c r="F58" s="16"/>
      <c r="G58" s="16"/>
      <c r="H58" s="11"/>
      <c r="I58" s="11"/>
      <c r="J58" s="11"/>
      <c r="K58" s="11"/>
      <c r="L58" s="11"/>
      <c r="M58" s="11"/>
      <c r="N58" s="2"/>
    </row>
    <row r="59" spans="1:24" ht="13.95" customHeight="1" x14ac:dyDescent="0.2">
      <c r="A59" s="42"/>
      <c r="B59" s="16" t="s">
        <v>125</v>
      </c>
      <c r="C59" s="16"/>
      <c r="D59" s="16"/>
      <c r="E59" s="16"/>
      <c r="F59" s="16"/>
      <c r="G59" s="16"/>
      <c r="H59" s="11"/>
      <c r="I59" s="11"/>
      <c r="J59" s="11"/>
      <c r="K59" s="11"/>
      <c r="L59" s="11"/>
      <c r="M59" s="11"/>
      <c r="N59" s="2"/>
    </row>
    <row r="60" spans="1:24" ht="13.95" customHeight="1" x14ac:dyDescent="0.2">
      <c r="A60" s="42"/>
      <c r="B60" s="43" t="s">
        <v>9</v>
      </c>
      <c r="C60" s="44"/>
      <c r="D60" s="43" t="s">
        <v>57</v>
      </c>
      <c r="E60" s="45"/>
      <c r="F60" s="45"/>
      <c r="G60" s="44"/>
      <c r="H60" s="46" t="s">
        <v>54</v>
      </c>
      <c r="I60" s="22"/>
      <c r="J60" s="46" t="s">
        <v>55</v>
      </c>
      <c r="K60" s="22"/>
      <c r="L60" s="46" t="s">
        <v>56</v>
      </c>
      <c r="M60" s="22"/>
      <c r="N60" s="2"/>
    </row>
    <row r="61" spans="1:24" ht="13.95" customHeight="1" x14ac:dyDescent="0.2">
      <c r="A61" s="42"/>
      <c r="B61" s="47" t="s">
        <v>1</v>
      </c>
      <c r="C61" s="48"/>
      <c r="D61" s="49" t="s">
        <v>58</v>
      </c>
      <c r="E61" s="50"/>
      <c r="F61" s="50"/>
      <c r="G61" s="51"/>
      <c r="H61" s="52" t="s">
        <v>126</v>
      </c>
      <c r="I61" s="53"/>
      <c r="J61" s="52" t="s">
        <v>73</v>
      </c>
      <c r="K61" s="53"/>
      <c r="L61" s="54" t="s">
        <v>78</v>
      </c>
      <c r="M61" s="53"/>
      <c r="N61" s="2"/>
    </row>
    <row r="62" spans="1:24" ht="13.95" customHeight="1" x14ac:dyDescent="0.2">
      <c r="A62" s="42"/>
      <c r="B62" s="55" t="s">
        <v>61</v>
      </c>
      <c r="C62" s="56"/>
      <c r="D62" s="57" t="s">
        <v>59</v>
      </c>
      <c r="E62" s="16"/>
      <c r="F62" s="16"/>
      <c r="G62" s="58"/>
      <c r="H62" s="52" t="s">
        <v>127</v>
      </c>
      <c r="I62" s="53"/>
      <c r="J62" s="52" t="s">
        <v>123</v>
      </c>
      <c r="K62" s="53"/>
      <c r="L62" s="54" t="s">
        <v>79</v>
      </c>
      <c r="M62" s="53"/>
      <c r="N62" s="2"/>
    </row>
    <row r="63" spans="1:24" ht="13.95" customHeight="1" x14ac:dyDescent="0.2">
      <c r="A63" s="42"/>
      <c r="B63" s="59"/>
      <c r="C63" s="60"/>
      <c r="D63" s="61" t="s">
        <v>60</v>
      </c>
      <c r="E63" s="62"/>
      <c r="F63" s="62"/>
      <c r="G63" s="63"/>
      <c r="H63" s="52" t="s">
        <v>128</v>
      </c>
      <c r="I63" s="53"/>
      <c r="J63" s="52" t="s">
        <v>124</v>
      </c>
      <c r="K63" s="53"/>
      <c r="L63" s="54" t="s">
        <v>80</v>
      </c>
      <c r="M63" s="53"/>
      <c r="N63" s="2"/>
    </row>
    <row r="64" spans="1:24" ht="13.95" customHeight="1" x14ac:dyDescent="0.2">
      <c r="A64" s="42"/>
      <c r="B64" s="47" t="s">
        <v>52</v>
      </c>
      <c r="C64" s="48"/>
      <c r="D64" s="49" t="s">
        <v>67</v>
      </c>
      <c r="E64" s="50"/>
      <c r="F64" s="50"/>
      <c r="G64" s="51"/>
      <c r="H64" s="52" t="s">
        <v>126</v>
      </c>
      <c r="I64" s="53"/>
      <c r="J64" s="52" t="s">
        <v>74</v>
      </c>
      <c r="K64" s="53"/>
      <c r="L64" s="54" t="s">
        <v>78</v>
      </c>
      <c r="M64" s="53"/>
      <c r="N64" s="2"/>
    </row>
    <row r="65" spans="1:14" ht="13.95" customHeight="1" x14ac:dyDescent="0.2">
      <c r="A65" s="42"/>
      <c r="B65" s="55" t="s">
        <v>62</v>
      </c>
      <c r="C65" s="56"/>
      <c r="D65" s="57" t="s">
        <v>68</v>
      </c>
      <c r="E65" s="16"/>
      <c r="F65" s="16"/>
      <c r="G65" s="58"/>
      <c r="H65" s="52" t="s">
        <v>129</v>
      </c>
      <c r="I65" s="53"/>
      <c r="J65" s="52" t="s">
        <v>129</v>
      </c>
      <c r="K65" s="53"/>
      <c r="L65" s="54" t="s">
        <v>81</v>
      </c>
      <c r="M65" s="53"/>
      <c r="N65" s="2"/>
    </row>
    <row r="66" spans="1:14" ht="13.95" customHeight="1" x14ac:dyDescent="0.2">
      <c r="A66" s="42"/>
      <c r="B66" s="59"/>
      <c r="C66" s="60"/>
      <c r="D66" s="61" t="s">
        <v>69</v>
      </c>
      <c r="E66" s="62"/>
      <c r="F66" s="62"/>
      <c r="G66" s="63"/>
      <c r="H66" s="52" t="s">
        <v>70</v>
      </c>
      <c r="I66" s="53"/>
      <c r="J66" s="54" t="s">
        <v>71</v>
      </c>
      <c r="K66" s="53"/>
      <c r="L66" s="54" t="s">
        <v>87</v>
      </c>
      <c r="M66" s="53"/>
      <c r="N66" s="2"/>
    </row>
    <row r="67" spans="1:14" ht="13.95" customHeight="1" x14ac:dyDescent="0.2">
      <c r="A67" s="42"/>
      <c r="B67" s="47" t="s">
        <v>53</v>
      </c>
      <c r="C67" s="48"/>
      <c r="D67" s="85" t="s">
        <v>64</v>
      </c>
      <c r="E67" s="64" t="s">
        <v>75</v>
      </c>
      <c r="F67" s="50"/>
      <c r="G67" s="51"/>
      <c r="H67" s="52" t="s">
        <v>76</v>
      </c>
      <c r="I67" s="53"/>
      <c r="J67" s="52" t="s">
        <v>77</v>
      </c>
      <c r="K67" s="53"/>
      <c r="L67" s="54" t="s">
        <v>82</v>
      </c>
      <c r="M67" s="53"/>
      <c r="N67" s="2"/>
    </row>
    <row r="68" spans="1:14" ht="13.95" customHeight="1" x14ac:dyDescent="0.2">
      <c r="A68" s="42"/>
      <c r="B68" s="55" t="s">
        <v>63</v>
      </c>
      <c r="C68" s="56"/>
      <c r="D68" s="86"/>
      <c r="E68" s="65" t="s">
        <v>65</v>
      </c>
      <c r="F68" s="16"/>
      <c r="G68" s="58"/>
      <c r="H68" s="52" t="s">
        <v>83</v>
      </c>
      <c r="I68" s="53"/>
      <c r="J68" s="52" t="s">
        <v>84</v>
      </c>
      <c r="K68" s="53"/>
      <c r="L68" s="54" t="s">
        <v>86</v>
      </c>
      <c r="M68" s="53"/>
      <c r="N68" s="2"/>
    </row>
    <row r="69" spans="1:14" ht="13.95" customHeight="1" x14ac:dyDescent="0.2">
      <c r="A69" s="42"/>
      <c r="B69" s="59"/>
      <c r="C69" s="60"/>
      <c r="D69" s="87"/>
      <c r="E69" s="66" t="s">
        <v>66</v>
      </c>
      <c r="F69" s="62"/>
      <c r="G69" s="63"/>
      <c r="H69" s="52" t="s">
        <v>88</v>
      </c>
      <c r="I69" s="53"/>
      <c r="J69" s="52" t="s">
        <v>85</v>
      </c>
      <c r="K69" s="53"/>
      <c r="L69" s="54" t="s">
        <v>89</v>
      </c>
      <c r="M69" s="53"/>
      <c r="N69" s="2"/>
    </row>
    <row r="70" spans="1:14" ht="13.95" customHeight="1" x14ac:dyDescent="0.2">
      <c r="A70" s="42"/>
      <c r="B70" s="16"/>
      <c r="C70" s="16"/>
      <c r="D70" s="16"/>
      <c r="E70" s="16"/>
      <c r="F70" s="16"/>
      <c r="G70" s="16"/>
      <c r="H70" s="11"/>
      <c r="I70" s="11"/>
      <c r="J70" s="11"/>
      <c r="K70" s="11"/>
      <c r="L70" s="11"/>
      <c r="M70" s="11"/>
      <c r="N70" s="2"/>
    </row>
    <row r="71" spans="1:14" ht="13.95" customHeight="1" x14ac:dyDescent="0.2">
      <c r="A71" s="6">
        <v>4</v>
      </c>
      <c r="B71" s="12" t="s">
        <v>130</v>
      </c>
      <c r="C71" s="16"/>
      <c r="D71" s="16"/>
      <c r="E71" s="16"/>
      <c r="F71" s="16"/>
      <c r="G71" s="16"/>
      <c r="H71" s="11"/>
      <c r="I71" s="11"/>
      <c r="J71" s="11"/>
      <c r="K71" s="11"/>
      <c r="L71" s="11"/>
      <c r="M71" s="11"/>
      <c r="N71" s="2"/>
    </row>
    <row r="72" spans="1:14" ht="13.95" customHeight="1" x14ac:dyDescent="0.2">
      <c r="A72" s="42"/>
      <c r="B72" s="16"/>
      <c r="C72" s="16"/>
      <c r="D72" s="16"/>
      <c r="E72" s="16"/>
      <c r="F72" s="16"/>
      <c r="G72" s="16"/>
      <c r="H72" s="11"/>
      <c r="I72" s="11"/>
      <c r="J72" s="11"/>
      <c r="K72" s="11"/>
      <c r="L72" s="11"/>
      <c r="M72" s="11"/>
      <c r="N72" s="2"/>
    </row>
    <row r="73" spans="1:14" ht="13.95" customHeight="1" x14ac:dyDescent="0.2">
      <c r="A73" s="42"/>
      <c r="B73" s="16" t="s">
        <v>131</v>
      </c>
      <c r="C73" s="16"/>
      <c r="D73" s="16"/>
      <c r="E73" s="16"/>
      <c r="F73" s="16"/>
      <c r="G73" s="16"/>
      <c r="H73" s="11"/>
      <c r="I73" s="11"/>
      <c r="J73" s="11"/>
      <c r="K73" s="11"/>
      <c r="L73" s="11"/>
      <c r="M73" s="11"/>
      <c r="N73" s="2"/>
    </row>
    <row r="74" spans="1:14" ht="13.95" customHeight="1" x14ac:dyDescent="0.2">
      <c r="A74" s="42"/>
      <c r="B74" s="16" t="s">
        <v>132</v>
      </c>
      <c r="C74" s="16"/>
      <c r="D74" s="16"/>
      <c r="E74" s="16"/>
      <c r="F74" s="16"/>
      <c r="G74" s="16"/>
      <c r="H74" s="11"/>
      <c r="I74" s="11"/>
      <c r="J74" s="11"/>
      <c r="K74" s="11"/>
      <c r="L74" s="11"/>
      <c r="M74" s="11"/>
      <c r="N74" s="2"/>
    </row>
    <row r="75" spans="1:14" ht="13.95" customHeight="1" x14ac:dyDescent="0.2">
      <c r="A75" s="42"/>
      <c r="B75" s="16" t="s">
        <v>133</v>
      </c>
      <c r="C75" s="16"/>
      <c r="D75" s="16"/>
      <c r="E75" s="16"/>
      <c r="F75" s="16"/>
      <c r="G75" s="16"/>
      <c r="H75" s="11"/>
      <c r="I75" s="11"/>
      <c r="J75" s="11"/>
      <c r="K75" s="11"/>
      <c r="L75" s="11"/>
      <c r="M75" s="11"/>
      <c r="N75" s="2"/>
    </row>
    <row r="76" spans="1:14" ht="13.95" customHeight="1" thickBot="1" x14ac:dyDescent="0.25">
      <c r="A76" s="42"/>
      <c r="B76" s="16"/>
      <c r="C76" s="16"/>
      <c r="D76" s="16"/>
      <c r="E76" s="16"/>
      <c r="F76" s="16"/>
      <c r="G76" s="16"/>
      <c r="H76" s="11"/>
      <c r="I76" s="15" t="s">
        <v>20</v>
      </c>
      <c r="J76" s="11"/>
      <c r="K76" s="11"/>
      <c r="L76" s="11"/>
      <c r="M76" s="11"/>
      <c r="N76" s="2"/>
    </row>
    <row r="77" spans="1:14" ht="13.95" customHeight="1" thickBot="1" x14ac:dyDescent="0.25">
      <c r="A77" s="42"/>
      <c r="B77" s="16" t="s">
        <v>137</v>
      </c>
      <c r="C77" s="16"/>
      <c r="D77" s="16"/>
      <c r="E77" s="16"/>
      <c r="F77" s="16"/>
      <c r="G77" s="33" t="s">
        <v>140</v>
      </c>
      <c r="H77" s="21" t="s">
        <v>134</v>
      </c>
      <c r="I77" s="3">
        <v>3000</v>
      </c>
      <c r="J77" s="3">
        <v>3000</v>
      </c>
      <c r="K77" s="3">
        <v>3000</v>
      </c>
      <c r="L77" s="3">
        <v>3000</v>
      </c>
      <c r="M77" s="3">
        <v>3000</v>
      </c>
      <c r="N77" s="2"/>
    </row>
    <row r="78" spans="1:14" ht="13.95" customHeight="1" x14ac:dyDescent="0.2">
      <c r="A78" s="42"/>
      <c r="B78" s="16" t="s">
        <v>138</v>
      </c>
      <c r="C78" s="16"/>
      <c r="D78" s="16"/>
      <c r="E78" s="16"/>
      <c r="F78" s="16"/>
      <c r="G78" s="16"/>
      <c r="H78" s="11"/>
      <c r="I78" s="11"/>
      <c r="J78" s="11"/>
      <c r="K78" s="11"/>
      <c r="L78" s="11"/>
      <c r="M78" s="11"/>
      <c r="N78" s="2"/>
    </row>
    <row r="79" spans="1:14" ht="13.95" customHeight="1" x14ac:dyDescent="0.2">
      <c r="A79" s="42"/>
      <c r="B79" s="16" t="s">
        <v>139</v>
      </c>
      <c r="C79" s="16"/>
      <c r="D79" s="16"/>
      <c r="E79" s="16"/>
      <c r="F79" s="16"/>
      <c r="G79" s="16"/>
      <c r="H79" s="17" t="str">
        <f>H47</f>
        <v>科目</v>
      </c>
      <c r="I79" s="17" t="str">
        <f t="shared" ref="I79:M79" si="4">I47</f>
        <v>2021年度</v>
      </c>
      <c r="J79" s="17" t="str">
        <f t="shared" si="4"/>
        <v>2022年度</v>
      </c>
      <c r="K79" s="17" t="str">
        <f t="shared" si="4"/>
        <v>2023年度</v>
      </c>
      <c r="L79" s="17" t="str">
        <f t="shared" si="4"/>
        <v>2024年度</v>
      </c>
      <c r="M79" s="17" t="str">
        <f t="shared" si="4"/>
        <v>2025年度</v>
      </c>
      <c r="N79" s="2"/>
    </row>
    <row r="80" spans="1:14" ht="13.95" customHeight="1" x14ac:dyDescent="0.2">
      <c r="A80" s="42"/>
      <c r="B80" s="16"/>
      <c r="C80" s="16"/>
      <c r="D80" s="16"/>
      <c r="E80" s="16"/>
      <c r="F80" s="16"/>
      <c r="G80" s="16"/>
      <c r="H80" s="24" t="str">
        <f>H52</f>
        <v>営業利益</v>
      </c>
      <c r="I80" s="37">
        <f>I52</f>
        <v>-4160</v>
      </c>
      <c r="J80" s="37">
        <f t="shared" ref="J80:M80" si="5">J52</f>
        <v>-363.19999999999709</v>
      </c>
      <c r="K80" s="37">
        <f t="shared" si="5"/>
        <v>3393.1360000000132</v>
      </c>
      <c r="L80" s="37">
        <f t="shared" si="5"/>
        <v>7111.6907200000132</v>
      </c>
      <c r="M80" s="37">
        <f t="shared" si="5"/>
        <v>10795.095774400004</v>
      </c>
      <c r="N80" s="2"/>
    </row>
    <row r="81" spans="1:24" ht="13.95" customHeight="1" x14ac:dyDescent="0.2">
      <c r="A81" s="42"/>
      <c r="B81" s="92" t="s">
        <v>141</v>
      </c>
      <c r="C81" s="16"/>
      <c r="D81" s="16"/>
      <c r="E81" s="16"/>
      <c r="F81" s="16"/>
      <c r="G81" s="33" t="s">
        <v>136</v>
      </c>
      <c r="H81" s="90" t="s">
        <v>135</v>
      </c>
      <c r="I81" s="91">
        <f>I80-I77</f>
        <v>-7160</v>
      </c>
      <c r="J81" s="91">
        <f>I81+J80-J77</f>
        <v>-10523.199999999997</v>
      </c>
      <c r="K81" s="91">
        <f t="shared" ref="K81:M81" si="6">J81+K80-K77</f>
        <v>-10130.063999999984</v>
      </c>
      <c r="L81" s="91">
        <f t="shared" si="6"/>
        <v>-6018.3732799999707</v>
      </c>
      <c r="M81" s="91">
        <f t="shared" si="6"/>
        <v>1776.7224944000336</v>
      </c>
      <c r="N81" s="2"/>
    </row>
    <row r="82" spans="1:24" ht="13.95" customHeight="1" x14ac:dyDescent="0.2">
      <c r="A82" s="42"/>
      <c r="B82" s="16" t="s">
        <v>142</v>
      </c>
      <c r="C82" s="16"/>
      <c r="D82" s="16"/>
      <c r="E82" s="16"/>
      <c r="F82" s="16"/>
      <c r="G82" s="16"/>
      <c r="H82" s="11"/>
      <c r="I82" s="11"/>
      <c r="J82" s="11"/>
      <c r="K82" s="11"/>
      <c r="L82" s="11"/>
      <c r="M82" s="11"/>
      <c r="N82" s="2"/>
    </row>
    <row r="83" spans="1:24" ht="15" customHeight="1" x14ac:dyDescent="0.2">
      <c r="A83" s="11"/>
      <c r="B83" s="11" t="s">
        <v>143</v>
      </c>
      <c r="C83" s="11"/>
      <c r="D83" s="11"/>
      <c r="E83" s="11"/>
      <c r="F83" s="11"/>
      <c r="G83" s="11"/>
      <c r="H83" s="11"/>
      <c r="I83" s="11"/>
      <c r="J83" s="11"/>
      <c r="K83" s="11"/>
      <c r="L83" s="11"/>
      <c r="M83" s="11"/>
      <c r="N83" s="2"/>
      <c r="O83" s="5"/>
      <c r="P83" s="5"/>
      <c r="Q83" s="5"/>
      <c r="R83" s="5"/>
      <c r="S83" s="5"/>
      <c r="T83" s="5"/>
      <c r="U83" s="5"/>
      <c r="V83" s="5"/>
      <c r="W83" s="5"/>
      <c r="X83" s="5"/>
    </row>
    <row r="84" spans="1:24" ht="15" customHeight="1" x14ac:dyDescent="0.2">
      <c r="A84" s="11"/>
      <c r="B84" s="11" t="s">
        <v>144</v>
      </c>
      <c r="C84" s="11"/>
      <c r="D84" s="11"/>
      <c r="E84" s="11"/>
      <c r="F84" s="11"/>
      <c r="G84" s="2"/>
      <c r="H84" s="2"/>
      <c r="I84" s="11"/>
      <c r="J84" s="11"/>
      <c r="K84" s="11"/>
      <c r="L84" s="11"/>
      <c r="M84" s="11"/>
      <c r="N84" s="2"/>
    </row>
    <row r="85" spans="1:24" ht="15" customHeight="1" x14ac:dyDescent="0.2">
      <c r="A85" s="11"/>
      <c r="B85" s="11"/>
      <c r="C85" s="11"/>
      <c r="D85" s="11"/>
      <c r="E85" s="11"/>
      <c r="F85" s="11"/>
      <c r="G85" s="2"/>
      <c r="H85" s="2"/>
      <c r="I85" s="11"/>
      <c r="J85" s="11"/>
      <c r="K85" s="11"/>
      <c r="L85" s="11"/>
      <c r="M85" s="11"/>
      <c r="N85" s="2"/>
    </row>
    <row r="86" spans="1:24" ht="15" customHeight="1" x14ac:dyDescent="0.2">
      <c r="A86" s="69" t="s">
        <v>90</v>
      </c>
      <c r="B86" s="11"/>
      <c r="C86" s="11"/>
      <c r="D86" s="11"/>
      <c r="E86" s="11"/>
      <c r="F86" s="11"/>
      <c r="G86" s="11"/>
      <c r="H86" s="11"/>
      <c r="I86" s="11"/>
      <c r="J86" s="11"/>
      <c r="K86" s="11"/>
      <c r="L86" s="67" t="s">
        <v>26</v>
      </c>
      <c r="M86" s="68">
        <v>44394</v>
      </c>
      <c r="N86" s="2"/>
    </row>
    <row r="87" spans="1:24" ht="15" customHeight="1" x14ac:dyDescent="0.2">
      <c r="A87" s="11"/>
      <c r="B87" s="70" t="s">
        <v>91</v>
      </c>
      <c r="C87" s="11"/>
      <c r="D87" s="11"/>
      <c r="E87" s="11"/>
      <c r="F87" s="11"/>
      <c r="G87" s="11"/>
      <c r="H87" s="11"/>
      <c r="I87" s="11"/>
      <c r="J87" s="11"/>
      <c r="K87" s="11"/>
      <c r="L87" s="11"/>
      <c r="M87" s="11"/>
      <c r="N87" s="2"/>
    </row>
    <row r="88" spans="1:24" ht="15" customHeight="1" x14ac:dyDescent="0.2">
      <c r="A88" s="11"/>
      <c r="B88" s="11" t="s">
        <v>92</v>
      </c>
      <c r="C88" s="71"/>
      <c r="D88" s="71"/>
      <c r="E88" s="71"/>
      <c r="F88" s="71"/>
      <c r="G88" s="71"/>
      <c r="H88" s="71"/>
      <c r="I88" s="11"/>
      <c r="J88" s="11"/>
      <c r="K88" s="11"/>
      <c r="L88" s="11"/>
      <c r="M88" s="11"/>
      <c r="N88" s="2"/>
    </row>
    <row r="89" spans="1:24" ht="15" customHeight="1" x14ac:dyDescent="0.2">
      <c r="A89" s="11"/>
      <c r="B89" s="70" t="s">
        <v>93</v>
      </c>
      <c r="C89" s="71"/>
      <c r="D89" s="71"/>
      <c r="E89" s="71"/>
      <c r="F89" s="71"/>
      <c r="G89" s="71"/>
      <c r="H89" s="71"/>
      <c r="I89" s="11"/>
      <c r="J89" s="11"/>
      <c r="K89" s="11"/>
      <c r="L89" s="11"/>
      <c r="M89" s="11"/>
      <c r="N89" s="2"/>
    </row>
    <row r="90" spans="1:24" ht="15" customHeight="1" x14ac:dyDescent="0.2">
      <c r="A90" s="11"/>
      <c r="B90" s="11" t="s">
        <v>94</v>
      </c>
      <c r="C90" s="71"/>
      <c r="D90" s="71"/>
      <c r="E90" s="71"/>
      <c r="F90" s="71"/>
      <c r="G90" s="71"/>
      <c r="H90" s="71"/>
      <c r="I90" s="71"/>
      <c r="J90" s="71"/>
      <c r="K90" s="71"/>
      <c r="L90" s="11"/>
      <c r="M90" s="11"/>
      <c r="N90" s="2"/>
    </row>
    <row r="91" spans="1:24" ht="15" customHeight="1" x14ac:dyDescent="0.2">
      <c r="A91" s="11"/>
      <c r="B91" s="70" t="s">
        <v>24</v>
      </c>
      <c r="C91" s="71"/>
      <c r="D91" s="71"/>
      <c r="E91" s="71"/>
      <c r="F91" s="71"/>
      <c r="G91" s="71"/>
      <c r="H91" s="71"/>
      <c r="I91" s="71"/>
      <c r="J91" s="71"/>
      <c r="K91" s="71"/>
      <c r="L91" s="71"/>
      <c r="M91" s="71"/>
      <c r="N91" s="2"/>
    </row>
    <row r="92" spans="1:24" ht="15" customHeight="1" x14ac:dyDescent="0.2">
      <c r="A92" s="11"/>
      <c r="B92" s="72" t="s">
        <v>29</v>
      </c>
      <c r="C92" s="71"/>
      <c r="D92" s="71"/>
      <c r="E92" s="71"/>
      <c r="F92" s="71"/>
      <c r="G92" s="71"/>
      <c r="H92" s="71"/>
      <c r="I92" s="71"/>
      <c r="J92" s="71"/>
      <c r="K92" s="71"/>
      <c r="L92" s="71"/>
      <c r="M92" s="71"/>
      <c r="N92" s="2"/>
    </row>
    <row r="93" spans="1:24" ht="15" customHeight="1" x14ac:dyDescent="0.2">
      <c r="A93" s="11"/>
      <c r="B93" s="70" t="s">
        <v>25</v>
      </c>
      <c r="C93" s="71"/>
      <c r="D93" s="71"/>
      <c r="E93" s="71"/>
      <c r="F93" s="71"/>
      <c r="G93" s="71"/>
      <c r="H93" s="71"/>
      <c r="I93" s="71"/>
      <c r="J93" s="71"/>
      <c r="K93" s="11"/>
      <c r="L93" s="71"/>
      <c r="M93" s="71"/>
      <c r="N93" s="2"/>
    </row>
    <row r="94" spans="1:24" ht="15" customHeight="1" x14ac:dyDescent="0.2">
      <c r="A94" s="11"/>
      <c r="B94" s="73" t="s">
        <v>30</v>
      </c>
      <c r="C94" s="71"/>
      <c r="D94" s="11"/>
      <c r="E94" s="71"/>
      <c r="F94" s="71"/>
      <c r="G94" s="71"/>
      <c r="H94" s="11"/>
      <c r="I94" s="71"/>
      <c r="J94" s="11"/>
      <c r="K94" s="11"/>
      <c r="L94" s="11"/>
      <c r="M94" s="11"/>
      <c r="N94" s="2"/>
    </row>
    <row r="95" spans="1:24" ht="15" customHeight="1" x14ac:dyDescent="0.2">
      <c r="A95" s="11"/>
      <c r="B95" s="74" t="s">
        <v>23</v>
      </c>
      <c r="C95" s="11"/>
      <c r="D95" s="11"/>
      <c r="E95" s="11"/>
      <c r="F95" s="11"/>
      <c r="G95" s="11"/>
      <c r="H95" s="11"/>
      <c r="I95" s="71"/>
      <c r="J95" s="75"/>
      <c r="K95" s="76"/>
      <c r="L95" s="77"/>
      <c r="M95" s="77"/>
      <c r="N95" s="2"/>
    </row>
    <row r="96" spans="1:24" ht="15" customHeight="1" x14ac:dyDescent="0.2">
      <c r="A96" s="11"/>
      <c r="B96" s="11"/>
      <c r="C96" s="78" t="s">
        <v>31</v>
      </c>
      <c r="D96" s="83" t="s">
        <v>22</v>
      </c>
      <c r="E96" s="84"/>
      <c r="F96" s="84"/>
      <c r="G96" s="11"/>
      <c r="H96" s="11"/>
      <c r="I96" s="71"/>
      <c r="J96" s="75"/>
      <c r="K96" s="76"/>
      <c r="L96" s="77"/>
      <c r="M96" s="77"/>
      <c r="N96" s="2"/>
    </row>
    <row r="97" spans="1:14" ht="15" customHeight="1" x14ac:dyDescent="0.2">
      <c r="A97" s="79"/>
      <c r="B97" s="79"/>
      <c r="C97" s="80"/>
      <c r="D97" s="80"/>
      <c r="E97" s="80"/>
      <c r="F97" s="80"/>
      <c r="G97" s="80"/>
      <c r="H97" s="80"/>
      <c r="I97" s="80"/>
      <c r="J97" s="80"/>
      <c r="K97" s="80"/>
      <c r="L97" s="80"/>
      <c r="M97" s="80"/>
      <c r="N97" s="2"/>
    </row>
    <row r="98" spans="1:14" ht="15" customHeight="1" x14ac:dyDescent="0.2">
      <c r="A98" s="2"/>
      <c r="B98" s="2"/>
      <c r="C98" s="2"/>
      <c r="D98" s="2"/>
      <c r="E98" s="2"/>
      <c r="F98" s="2"/>
      <c r="G98" s="2"/>
      <c r="H98" s="2"/>
      <c r="I98" s="2"/>
      <c r="J98" s="2"/>
      <c r="K98" s="2"/>
      <c r="L98" s="2"/>
      <c r="M98" s="2"/>
      <c r="N98" s="2"/>
    </row>
    <row r="99" spans="1:14" ht="15" customHeight="1" x14ac:dyDescent="0.2">
      <c r="A99" s="2"/>
      <c r="B99" s="2"/>
      <c r="C99" s="2"/>
      <c r="D99" s="2"/>
      <c r="E99" s="2"/>
      <c r="F99" s="2"/>
      <c r="G99" s="2"/>
      <c r="H99" s="2"/>
      <c r="I99" s="2"/>
      <c r="J99" s="2"/>
      <c r="K99" s="2"/>
      <c r="L99" s="2"/>
      <c r="M99" s="2"/>
      <c r="N99" s="2"/>
    </row>
  </sheetData>
  <sheetProtection algorithmName="SHA-512" hashValue="PONYRFlmkr2ckEj5CBl7h54buBS/6y74vbMNCrxz87dIuzgDrpj5T3t3tr6QAlGAAwzRG1HaoS6St0s4vXPE6w==" saltValue="YMn0sqwU4l7EzPXe+akq2Q==" spinCount="100000" sheet="1" objects="1" scenarios="1"/>
  <mergeCells count="2">
    <mergeCell ref="D96:F96"/>
    <mergeCell ref="D67:D69"/>
  </mergeCells>
  <phoneticPr fontId="3"/>
  <hyperlinks>
    <hyperlink ref="D96" r:id="rId1" xr:uid="{8D473728-1D30-43E5-9183-45F4141D0669}"/>
  </hyperlinks>
  <pageMargins left="0.7" right="0.7" top="0.75" bottom="0.75" header="0.3" footer="0.3"/>
  <pageSetup paperSize="9" orientation="landscape" horizontalDpi="0" verticalDpi="0" r:id="rId2"/>
  <ignoredErrors>
    <ignoredError sqref="I51:J51 K51:M51 J81" formula="1"/>
    <ignoredError sqref="G48:G51" unlockedFormula="1"/>
  </ignoredError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損益分岐点</vt:lpstr>
      <vt:lpstr>損益分岐点!Print_Area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長山伸作</dc:creator>
  <cp:lastModifiedBy>長山伸作</cp:lastModifiedBy>
  <cp:lastPrinted>2021-07-16T15:41:53Z</cp:lastPrinted>
  <dcterms:created xsi:type="dcterms:W3CDTF">2021-04-01T09:13:41Z</dcterms:created>
  <dcterms:modified xsi:type="dcterms:W3CDTF">2021-07-16T23:05:03Z</dcterms:modified>
</cp:coreProperties>
</file>